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2560" windowHeight="12075" tabRatio="188" activeTab="0"/>
  </bookViews>
  <sheets>
    <sheet name="EQUIPE lundi" sheetId="1" r:id="rId1"/>
    <sheet name="CALENDRIER lundi" sheetId="2" r:id="rId2"/>
    <sheet name="Classement lundi" sheetId="3" r:id="rId3"/>
    <sheet name="Equipe mardi" sheetId="4" r:id="rId4"/>
    <sheet name="Calendrier mardi" sheetId="5" r:id="rId5"/>
    <sheet name="Classement mardi" sheetId="6" r:id="rId6"/>
    <sheet name="Equipes mercredi" sheetId="7" r:id="rId7"/>
    <sheet name="Calendrier mercredi" sheetId="8" r:id="rId8"/>
    <sheet name="Classement mercredi" sheetId="9" r:id="rId9"/>
  </sheets>
  <definedNames>
    <definedName name="Excel_BuiltIn_Print_Area_2_1">'CALENDRIER lundi'!$A$1:$N$43</definedName>
    <definedName name="_xlnm.Print_Area" localSheetId="1">'CALENDRIER lundi'!$A$1:$N$46</definedName>
    <definedName name="_xlnm.Print_Area" localSheetId="0">'EQUIPE lundi'!$A$1:$H$36</definedName>
  </definedNames>
  <calcPr fullCalcOnLoad="1"/>
</workbook>
</file>

<file path=xl/sharedStrings.xml><?xml version="1.0" encoding="utf-8"?>
<sst xmlns="http://schemas.openxmlformats.org/spreadsheetml/2006/main" count="894" uniqueCount="329">
  <si>
    <t>LISTE DES ÉQUIPES DU LUNDI – Automne 2015</t>
  </si>
  <si>
    <t>Équipe 1</t>
  </si>
  <si>
    <t>Équipe 2</t>
  </si>
  <si>
    <t>Équipe 3</t>
  </si>
  <si>
    <t>Équipe 4</t>
  </si>
  <si>
    <t>Raymond Sheehy</t>
  </si>
  <si>
    <t>418-547-6223</t>
  </si>
  <si>
    <t>Frank Moffatt</t>
  </si>
  <si>
    <t>418-548-3711</t>
  </si>
  <si>
    <t>J-Noel Larouche</t>
  </si>
  <si>
    <t>Robert Dumont</t>
  </si>
  <si>
    <t>Michel Gagnon</t>
  </si>
  <si>
    <t>Marcel Audet</t>
  </si>
  <si>
    <t>Denis Brunet</t>
  </si>
  <si>
    <t>Gary O'Connor</t>
  </si>
  <si>
    <t>Elie Lalancette</t>
  </si>
  <si>
    <t>Roger Bezeau</t>
  </si>
  <si>
    <t>Debbie F Caron</t>
  </si>
  <si>
    <t>418-695-3456</t>
  </si>
  <si>
    <t>Luc Goderre</t>
  </si>
  <si>
    <t>Carey Ouellet</t>
  </si>
  <si>
    <t>Michel Gougeon</t>
  </si>
  <si>
    <t>Eve Hamelin</t>
  </si>
  <si>
    <t>418-548-0126</t>
  </si>
  <si>
    <t>Alain Lapointe</t>
  </si>
  <si>
    <t>Équipe 5</t>
  </si>
  <si>
    <t>Équipe 6</t>
  </si>
  <si>
    <t>Équipe 7</t>
  </si>
  <si>
    <t>Équipe 8</t>
  </si>
  <si>
    <t>Raymond Dallaire</t>
  </si>
  <si>
    <t>418-547-5946</t>
  </si>
  <si>
    <t>Clément Vaillancourt</t>
  </si>
  <si>
    <t>Carol Belley</t>
  </si>
  <si>
    <t>418-547-2369</t>
  </si>
  <si>
    <t>Larry Mullen</t>
  </si>
  <si>
    <t>Raynald Perron</t>
  </si>
  <si>
    <t>418-542-9445</t>
  </si>
  <si>
    <t>Bernard Boudreault</t>
  </si>
  <si>
    <t>Dany Gallant</t>
  </si>
  <si>
    <t>Eric Savard</t>
  </si>
  <si>
    <t>Yan Houde</t>
  </si>
  <si>
    <t>418-695-4336</t>
  </si>
  <si>
    <t>Michel Laferierre</t>
  </si>
  <si>
    <t>Bruno Sheehy</t>
  </si>
  <si>
    <t>418-548-6561</t>
  </si>
  <si>
    <t>Hélène Bouchard</t>
  </si>
  <si>
    <t>Freddy Dufour</t>
  </si>
  <si>
    <t>418-547-9376</t>
  </si>
  <si>
    <t>Christian Déry</t>
  </si>
  <si>
    <t>Carole Brassard</t>
  </si>
  <si>
    <t>418-696-4007</t>
  </si>
  <si>
    <t>Dan Ratthé</t>
  </si>
  <si>
    <t>Équipe 9</t>
  </si>
  <si>
    <t>Équipe 10</t>
  </si>
  <si>
    <t>Équipe 11</t>
  </si>
  <si>
    <t>Équipe 12</t>
  </si>
  <si>
    <t>Laurier Dufour</t>
  </si>
  <si>
    <t>418-695-2943</t>
  </si>
  <si>
    <t>Sylvain Laberge</t>
  </si>
  <si>
    <t>Pierre Tremblay</t>
  </si>
  <si>
    <t>Robert Poirier</t>
  </si>
  <si>
    <t>Raphael Patry</t>
  </si>
  <si>
    <t>418-690-9739</t>
  </si>
  <si>
    <t>Noémie Gauthier</t>
  </si>
  <si>
    <t>Anthony Pedneault</t>
  </si>
  <si>
    <t>Annkatrin Perron</t>
  </si>
  <si>
    <t>William Gagné</t>
  </si>
  <si>
    <t>Alexia Perron</t>
  </si>
  <si>
    <t>Pier Alexandre Allard</t>
  </si>
  <si>
    <t>Marie Pierre Godin</t>
  </si>
  <si>
    <t>Substituts</t>
  </si>
  <si>
    <t>Ron Paradis</t>
  </si>
  <si>
    <t>418-590-7061</t>
  </si>
  <si>
    <t>J.F. Blackburn</t>
  </si>
  <si>
    <t>418-376-3549 (18:30)</t>
  </si>
  <si>
    <t>Germain Guay</t>
  </si>
  <si>
    <t>418-542-4956</t>
  </si>
  <si>
    <t>Calendrier Automne 2015</t>
  </si>
  <si>
    <t>Date</t>
  </si>
  <si>
    <t>Heure</t>
  </si>
  <si>
    <t>Glace 1</t>
  </si>
  <si>
    <t>Glace 2</t>
  </si>
  <si>
    <t>Glace 3</t>
  </si>
  <si>
    <t>Glace 4</t>
  </si>
  <si>
    <t>VS</t>
  </si>
  <si>
    <t>BYE</t>
  </si>
  <si>
    <t>Partie Gagné</t>
  </si>
  <si>
    <t xml:space="preserve">  Partie gagné par defaux</t>
  </si>
  <si>
    <t>Avis aux responsables des équipes à chaque semaine vous devez indiquer le gagnant des parties. Vous encerclez l'équipe gagnante ou les deux équipes dans le cas d'une partie nulle.</t>
  </si>
  <si>
    <t>SVP respecter l'horaire établit pour ne pas avoir seulement deux glaces à 20h30.</t>
  </si>
  <si>
    <t>Equipe</t>
  </si>
  <si>
    <t>Skip</t>
  </si>
  <si>
    <t>PJ</t>
  </si>
  <si>
    <t>G</t>
  </si>
  <si>
    <t>P</t>
  </si>
  <si>
    <t>N</t>
  </si>
  <si>
    <t>ABS</t>
  </si>
  <si>
    <t>Total</t>
  </si>
  <si>
    <t>Moy</t>
  </si>
  <si>
    <t>Champion demi saison</t>
  </si>
  <si>
    <t>Eric Lapointe</t>
  </si>
  <si>
    <t>Christian Perron</t>
  </si>
  <si>
    <t xml:space="preserve">Partie Gagné </t>
  </si>
  <si>
    <t>3 pts</t>
  </si>
  <si>
    <t xml:space="preserve">Partie Nul </t>
  </si>
  <si>
    <t>2 pts</t>
  </si>
  <si>
    <t>Partie Perdu</t>
  </si>
  <si>
    <t>1 pts</t>
  </si>
  <si>
    <t xml:space="preserve">Partie Absent </t>
  </si>
  <si>
    <t>0 pts</t>
  </si>
  <si>
    <t>Classement du Lundi - Automne 2015</t>
  </si>
  <si>
    <t>550-5478</t>
  </si>
  <si>
    <t xml:space="preserve">Dany Gallant </t>
  </si>
  <si>
    <t>695-3456</t>
  </si>
  <si>
    <t xml:space="preserve">Debbie F Caron </t>
  </si>
  <si>
    <t>542-4312</t>
  </si>
  <si>
    <t>Denys Robidoux</t>
  </si>
  <si>
    <t>547-7159</t>
  </si>
  <si>
    <t>Dany Bouchard</t>
  </si>
  <si>
    <t>542-7219</t>
  </si>
  <si>
    <t xml:space="preserve">Jocelyn Marceau </t>
  </si>
  <si>
    <t>Jacquelin Ferland</t>
  </si>
  <si>
    <t xml:space="preserve"> 418-512-0527</t>
  </si>
  <si>
    <t>Richard Harvey</t>
  </si>
  <si>
    <t>418-695-1201</t>
  </si>
  <si>
    <t>Guy Tremblay</t>
  </si>
  <si>
    <t>418-512-1425</t>
  </si>
  <si>
    <t>Yves Tremblay</t>
  </si>
  <si>
    <t>Claude Chrétien</t>
  </si>
  <si>
    <t xml:space="preserve"> 418-547-6223</t>
  </si>
  <si>
    <t>418-542-5664</t>
  </si>
  <si>
    <t>Richard Wilson</t>
  </si>
  <si>
    <t>J.D Boulanger</t>
  </si>
  <si>
    <t>J-F Blackburn</t>
  </si>
  <si>
    <t>418-548-4617</t>
  </si>
  <si>
    <t>Pierre Demers</t>
  </si>
  <si>
    <t>418-547-6429</t>
  </si>
  <si>
    <t>Pierre Guay</t>
  </si>
  <si>
    <t>Alexandre Ferland</t>
  </si>
  <si>
    <t xml:space="preserve"> 418-547-0702</t>
  </si>
  <si>
    <t>Sylvain Lapointe</t>
  </si>
  <si>
    <t>418-695-9403</t>
  </si>
  <si>
    <t>Reynald Hébert</t>
  </si>
  <si>
    <t>418-547-8398</t>
  </si>
  <si>
    <t>Pierre Bedard</t>
  </si>
  <si>
    <t>Équipe B8</t>
  </si>
  <si>
    <t>Équipe B7</t>
  </si>
  <si>
    <t>Équipe B6</t>
  </si>
  <si>
    <t>Équipe B5</t>
  </si>
  <si>
    <t>418-815-0875</t>
  </si>
  <si>
    <t xml:space="preserve">Denis Brunet </t>
  </si>
  <si>
    <t xml:space="preserve"> 418-542-7642</t>
  </si>
  <si>
    <t xml:space="preserve">Jn-Noël Larouche </t>
  </si>
  <si>
    <t>418-542-3004</t>
  </si>
  <si>
    <t>Rémi Simard</t>
  </si>
  <si>
    <t>418-542-4312</t>
  </si>
  <si>
    <t>Jean-Luc Fortier</t>
  </si>
  <si>
    <t>418-548-5035</t>
  </si>
  <si>
    <t>Alain Girard</t>
  </si>
  <si>
    <t xml:space="preserve"> 418-817-1307</t>
  </si>
  <si>
    <t>Réal Gauthier</t>
  </si>
  <si>
    <t>Steeve Girard</t>
  </si>
  <si>
    <t xml:space="preserve"> 418-548-3278</t>
  </si>
  <si>
    <t>Jean Emond</t>
  </si>
  <si>
    <t>418-548-1006</t>
  </si>
  <si>
    <t>Laurent Girard</t>
  </si>
  <si>
    <t>418-548-3254</t>
  </si>
  <si>
    <t>Ghislain Hamel</t>
  </si>
  <si>
    <t>418-376-2830</t>
  </si>
  <si>
    <t>Pascal Girard</t>
  </si>
  <si>
    <t xml:space="preserve"> 418-542-1856</t>
  </si>
  <si>
    <t>Jacquelin Lemieux</t>
  </si>
  <si>
    <t xml:space="preserve"> 418-547-8445</t>
  </si>
  <si>
    <t xml:space="preserve">Michel Roy </t>
  </si>
  <si>
    <t>418-290-3607</t>
  </si>
  <si>
    <t>Robert Gauthier</t>
  </si>
  <si>
    <t>Équipe B4</t>
  </si>
  <si>
    <t>Équipe B3</t>
  </si>
  <si>
    <t>Équipe B2</t>
  </si>
  <si>
    <t>Équipe B1</t>
  </si>
  <si>
    <t>Section B</t>
  </si>
  <si>
    <t>542-5534</t>
  </si>
  <si>
    <t xml:space="preserve">Roger Bezeau </t>
  </si>
  <si>
    <t>418-412-3079</t>
  </si>
  <si>
    <t xml:space="preserve">Pierre Lamy </t>
  </si>
  <si>
    <t xml:space="preserve"> 418-695-2943</t>
  </si>
  <si>
    <t>Martine Tremblay</t>
  </si>
  <si>
    <t>418-591-0193</t>
  </si>
  <si>
    <t>Valérie Tanguay</t>
  </si>
  <si>
    <t>418-549-2570</t>
  </si>
  <si>
    <t xml:space="preserve">Eric Savard </t>
  </si>
  <si>
    <t>Jesse Mullen</t>
  </si>
  <si>
    <t xml:space="preserve"> 418-549-2570</t>
  </si>
  <si>
    <t>Helene Boucher</t>
  </si>
  <si>
    <t>418-900-3214</t>
  </si>
  <si>
    <t>Laura Guénard</t>
  </si>
  <si>
    <t xml:space="preserve"> 418-547-6533</t>
  </si>
  <si>
    <t xml:space="preserve">Robin Perron </t>
  </si>
  <si>
    <t xml:space="preserve"> 418-548-7919</t>
  </si>
  <si>
    <t>Jean-F Gauthier</t>
  </si>
  <si>
    <t xml:space="preserve"> 418-547-6294</t>
  </si>
  <si>
    <t>M-Josée Précourt</t>
  </si>
  <si>
    <t>418-817-0763</t>
  </si>
  <si>
    <t>Jean-F Charest</t>
  </si>
  <si>
    <t xml:space="preserve"> 418-542-8818</t>
  </si>
  <si>
    <t xml:space="preserve"> 418-547-7716</t>
  </si>
  <si>
    <t>Alain Brassard</t>
  </si>
  <si>
    <t>418-817-0208</t>
  </si>
  <si>
    <t>Elaine Roy</t>
  </si>
  <si>
    <t>Équipe A8</t>
  </si>
  <si>
    <t>Équipe A7</t>
  </si>
  <si>
    <t>Équipe A6</t>
  </si>
  <si>
    <t>Équipe A5</t>
  </si>
  <si>
    <t>Yves Thériault</t>
  </si>
  <si>
    <t>Joey Asselin</t>
  </si>
  <si>
    <t>David Simard</t>
  </si>
  <si>
    <t xml:space="preserve"> 418-542-3048</t>
  </si>
  <si>
    <t>Gary O'connor</t>
  </si>
  <si>
    <t>Claudie Gobeil</t>
  </si>
  <si>
    <t>418-542-7429</t>
  </si>
  <si>
    <t>Martin Asselin</t>
  </si>
  <si>
    <t>Eric Fortin</t>
  </si>
  <si>
    <t xml:space="preserve"> 418-542-0213</t>
  </si>
  <si>
    <t>Jessica Emond</t>
  </si>
  <si>
    <t>418-695-6054</t>
  </si>
  <si>
    <t>André Brassard</t>
  </si>
  <si>
    <t>418-548-0803</t>
  </si>
  <si>
    <t>Steve Brassard</t>
  </si>
  <si>
    <t>Martin Roy</t>
  </si>
  <si>
    <t xml:space="preserve"> 418-602-3182</t>
  </si>
  <si>
    <t>Noémie Verreault</t>
  </si>
  <si>
    <t>418-487-7666</t>
  </si>
  <si>
    <t>Yannick Martel</t>
  </si>
  <si>
    <t>418-818-0697</t>
  </si>
  <si>
    <t>Stéphane Palin</t>
  </si>
  <si>
    <t xml:space="preserve"> 418-548-6793</t>
  </si>
  <si>
    <t>Sarto Hébert</t>
  </si>
  <si>
    <t>Équipe A4</t>
  </si>
  <si>
    <t>Équipe A3</t>
  </si>
  <si>
    <t>Équipe A2</t>
  </si>
  <si>
    <t>Équipe A1</t>
  </si>
  <si>
    <t>Section A</t>
  </si>
  <si>
    <t>LISTE DES ÉQUIPES DU MARDI – Automne 2015</t>
  </si>
  <si>
    <t>B8</t>
  </si>
  <si>
    <t>vs</t>
  </si>
  <si>
    <t>B1</t>
  </si>
  <si>
    <t>B6</t>
  </si>
  <si>
    <t>B7</t>
  </si>
  <si>
    <t>B4</t>
  </si>
  <si>
    <t>B5</t>
  </si>
  <si>
    <t>B2</t>
  </si>
  <si>
    <t>B3</t>
  </si>
  <si>
    <t>A8</t>
  </si>
  <si>
    <t>A1</t>
  </si>
  <si>
    <t>A6</t>
  </si>
  <si>
    <t>A7</t>
  </si>
  <si>
    <t>A4</t>
  </si>
  <si>
    <t>A5</t>
  </si>
  <si>
    <t>A2</t>
  </si>
  <si>
    <t>A3</t>
  </si>
  <si>
    <t>Calendrier Automne 2015 Mardi</t>
  </si>
  <si>
    <t>Partie Absent = 0 pts</t>
  </si>
  <si>
    <t>Partie Perdu   = 1 pts</t>
  </si>
  <si>
    <t>Partie Nul      = 2 pts</t>
  </si>
  <si>
    <t>Partie Gagné = 3 pts</t>
  </si>
  <si>
    <t>Classement du Mardi - Automne 2015</t>
  </si>
  <si>
    <t>Partie Absent  0 pts</t>
  </si>
  <si>
    <t>Partie Perdu   1 pts</t>
  </si>
  <si>
    <t>Partie Nul       2 pts</t>
  </si>
  <si>
    <t>Partie Gagné  3 pts</t>
  </si>
  <si>
    <t>Robin Perron</t>
  </si>
  <si>
    <t>Sarto Hebert</t>
  </si>
  <si>
    <t>Jean Luc Fortier</t>
  </si>
  <si>
    <t>Remi Simard</t>
  </si>
  <si>
    <t>champion demi saison</t>
  </si>
  <si>
    <t>Abs</t>
  </si>
  <si>
    <t>Classement du Mercredi - Automne 2015</t>
  </si>
  <si>
    <t xml:space="preserve"> </t>
  </si>
  <si>
    <t>695-3650</t>
  </si>
  <si>
    <t>Gilles Larouche</t>
  </si>
  <si>
    <t>542-7477</t>
  </si>
  <si>
    <t>Cary Ouellet</t>
  </si>
  <si>
    <t>695-2943</t>
  </si>
  <si>
    <t>540-9373</t>
  </si>
  <si>
    <t>Marcel Jean</t>
  </si>
  <si>
    <t>Jocelyn Marceau</t>
  </si>
  <si>
    <t>Marcel Desbiens</t>
  </si>
  <si>
    <t>548-3732</t>
  </si>
  <si>
    <t>Remi Harvey</t>
  </si>
  <si>
    <t>Jessy Mullen</t>
  </si>
  <si>
    <t>542-7429</t>
  </si>
  <si>
    <t>Équipe 14</t>
  </si>
  <si>
    <t>Équipe 13</t>
  </si>
  <si>
    <t>Louis Tremblay</t>
  </si>
  <si>
    <t>Martin Valliere</t>
  </si>
  <si>
    <t>Bernard Marinoff</t>
  </si>
  <si>
    <t>Jocelyn Gilbert</t>
  </si>
  <si>
    <t>Pierre Lamy</t>
  </si>
  <si>
    <t>Richard Villeneuve</t>
  </si>
  <si>
    <t>M-André Lapointe</t>
  </si>
  <si>
    <t>Claude Savard</t>
  </si>
  <si>
    <t>548-2326</t>
  </si>
  <si>
    <t>Gerald St Pierre</t>
  </si>
  <si>
    <t>Guillaume Lefevre</t>
  </si>
  <si>
    <t>Lyne Carrier</t>
  </si>
  <si>
    <t>Christine Gagnon</t>
  </si>
  <si>
    <t>Julie Roy</t>
  </si>
  <si>
    <t>Jean Marc Belley</t>
  </si>
  <si>
    <t>Marie Jose Precourt</t>
  </si>
  <si>
    <t>817-0208</t>
  </si>
  <si>
    <t>548-6793</t>
  </si>
  <si>
    <t>Sebastien Villeneuve</t>
  </si>
  <si>
    <t>Ann Garant</t>
  </si>
  <si>
    <t>Helene Bouchard</t>
  </si>
  <si>
    <t>Normand Audet</t>
  </si>
  <si>
    <t>Yves Theriault</t>
  </si>
  <si>
    <t>Norma Tremblay</t>
  </si>
  <si>
    <t>548-3711</t>
  </si>
  <si>
    <t>LISTE DES ÉQUIPES DU MERCREDI – Automne 2015</t>
  </si>
  <si>
    <t>René Dubois</t>
  </si>
  <si>
    <t>Pierre B Tremblay</t>
  </si>
  <si>
    <t>Real Gauthier</t>
  </si>
  <si>
    <t>542-4996</t>
  </si>
  <si>
    <t>542-1440</t>
  </si>
  <si>
    <t>547-7532</t>
  </si>
  <si>
    <t>J-Marc Perron</t>
  </si>
  <si>
    <t>418-695-6435</t>
  </si>
  <si>
    <t>418-542-2212</t>
  </si>
  <si>
    <t>Dany Larouche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</si>
</sst>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yy/mm/dd"/>
    <numFmt numFmtId="173" formatCode="d\ mmm\ yy"/>
    <numFmt numFmtId="174" formatCode="mm/dd"/>
  </numFmts>
  <fonts count="59">
    <font>
      <sz val="10"/>
      <name val="Arial"/>
      <family val="2"/>
    </font>
    <font>
      <sz val="12"/>
      <color indexed="8"/>
      <name val="Verdana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 applyNumberFormat="0" applyFill="0" applyBorder="0" applyProtection="0">
      <alignment vertical="top" wrapText="1"/>
    </xf>
    <xf numFmtId="9" fontId="0" fillId="0" borderId="0" applyFill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3" borderId="9" applyNumberFormat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5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9" fillId="0" borderId="10" xfId="5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8" fillId="0" borderId="0" xfId="5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11" xfId="50" applyNumberFormat="1" applyFont="1" applyFill="1" applyBorder="1" applyAlignment="1" applyProtection="1">
      <alignment horizontal="left" indent="1"/>
      <protection/>
    </xf>
    <xf numFmtId="0" fontId="6" fillId="0" borderId="0" xfId="50" applyNumberFormat="1" applyFont="1" applyFill="1" applyBorder="1" applyAlignment="1" applyProtection="1">
      <alignment horizontal="center" vertical="center"/>
      <protection/>
    </xf>
    <xf numFmtId="0" fontId="11" fillId="0" borderId="10" xfId="50" applyNumberFormat="1" applyFont="1" applyFill="1" applyBorder="1" applyAlignment="1" applyProtection="1">
      <alignment horizontal="center" vertical="center"/>
      <protection/>
    </xf>
    <xf numFmtId="0" fontId="8" fillId="0" borderId="0" xfId="50" applyNumberFormat="1" applyFont="1" applyFill="1" applyBorder="1" applyAlignment="1" applyProtection="1">
      <alignment horizontal="center"/>
      <protection/>
    </xf>
    <xf numFmtId="0" fontId="8" fillId="0" borderId="0" xfId="50" applyNumberFormat="1" applyFont="1" applyFill="1" applyBorder="1" applyAlignment="1" applyProtection="1">
      <alignment/>
      <protection/>
    </xf>
    <xf numFmtId="0" fontId="9" fillId="0" borderId="10" xfId="50" applyNumberFormat="1" applyFont="1" applyFill="1" applyBorder="1" applyAlignment="1" applyProtection="1">
      <alignment/>
      <protection/>
    </xf>
    <xf numFmtId="1" fontId="6" fillId="0" borderId="0" xfId="50" applyNumberFormat="1" applyFont="1" applyFill="1" applyBorder="1" applyAlignment="1" applyProtection="1">
      <alignment horizontal="center" vertical="center"/>
      <protection/>
    </xf>
    <xf numFmtId="0" fontId="8" fillId="0" borderId="0" xfId="50" applyNumberFormat="1" applyFont="1" applyFill="1" applyBorder="1" applyAlignment="1" applyProtection="1">
      <alignment horizontal="left"/>
      <protection/>
    </xf>
    <xf numFmtId="0" fontId="8" fillId="0" borderId="0" xfId="5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8" fillId="0" borderId="12" xfId="50" applyNumberFormat="1" applyFont="1" applyFill="1" applyBorder="1" applyAlignment="1" applyProtection="1">
      <alignment horizontal="center"/>
      <protection/>
    </xf>
    <xf numFmtId="0" fontId="8" fillId="0" borderId="13" xfId="50" applyNumberFormat="1" applyFont="1" applyFill="1" applyBorder="1" applyAlignment="1" applyProtection="1">
      <alignment horizontal="left"/>
      <protection/>
    </xf>
    <xf numFmtId="0" fontId="9" fillId="0" borderId="11" xfId="50" applyNumberFormat="1" applyFont="1" applyFill="1" applyBorder="1" applyAlignment="1" applyProtection="1">
      <alignment horizontal="left" indent="1"/>
      <protection/>
    </xf>
    <xf numFmtId="0" fontId="9" fillId="0" borderId="12" xfId="50" applyNumberFormat="1" applyFont="1" applyFill="1" applyBorder="1" applyAlignment="1" applyProtection="1">
      <alignment horizontal="center"/>
      <protection/>
    </xf>
    <xf numFmtId="0" fontId="9" fillId="0" borderId="12" xfId="50" applyNumberFormat="1" applyFont="1" applyFill="1" applyBorder="1" applyAlignment="1" applyProtection="1">
      <alignment horizontal="left"/>
      <protection/>
    </xf>
    <xf numFmtId="0" fontId="9" fillId="0" borderId="12" xfId="50" applyNumberFormat="1" applyFont="1" applyFill="1" applyBorder="1" applyAlignment="1" applyProtection="1">
      <alignment horizontal="center"/>
      <protection/>
    </xf>
    <xf numFmtId="0" fontId="9" fillId="0" borderId="12" xfId="50" applyNumberFormat="1" applyFont="1" applyFill="1" applyBorder="1" applyAlignment="1" applyProtection="1">
      <alignment/>
      <protection/>
    </xf>
    <xf numFmtId="0" fontId="9" fillId="0" borderId="13" xfId="50" applyNumberFormat="1" applyFont="1" applyFill="1" applyBorder="1" applyAlignment="1" applyProtection="1">
      <alignment/>
      <protection/>
    </xf>
    <xf numFmtId="0" fontId="9" fillId="0" borderId="0" xfId="50" applyNumberFormat="1" applyFont="1" applyFill="1" applyBorder="1" applyAlignment="1" applyProtection="1">
      <alignment horizontal="left" indent="1"/>
      <protection/>
    </xf>
    <xf numFmtId="0" fontId="9" fillId="0" borderId="0" xfId="50" applyNumberFormat="1" applyFont="1" applyFill="1" applyBorder="1" applyAlignment="1" applyProtection="1">
      <alignment horizontal="center"/>
      <protection/>
    </xf>
    <xf numFmtId="0" fontId="9" fillId="0" borderId="0" xfId="50" applyNumberFormat="1" applyFont="1" applyFill="1" applyBorder="1" applyAlignment="1" applyProtection="1">
      <alignment horizontal="left"/>
      <protection/>
    </xf>
    <xf numFmtId="0" fontId="9" fillId="0" borderId="0" xfId="50" applyNumberFormat="1" applyFont="1" applyFill="1" applyBorder="1" applyAlignment="1" applyProtection="1">
      <alignment horizontal="center"/>
      <protection/>
    </xf>
    <xf numFmtId="0" fontId="9" fillId="0" borderId="0" xfId="5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3" fillId="0" borderId="14" xfId="50" applyNumberFormat="1" applyFont="1" applyFill="1" applyBorder="1" applyAlignment="1" applyProtection="1">
      <alignment horizontal="center" vertical="center"/>
      <protection/>
    </xf>
    <xf numFmtId="172" fontId="5" fillId="0" borderId="15" xfId="0" applyNumberFormat="1" applyFont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0" fontId="10" fillId="0" borderId="15" xfId="0" applyNumberFormat="1" applyFont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72" fontId="5" fillId="37" borderId="15" xfId="0" applyNumberFormat="1" applyFont="1" applyFill="1" applyBorder="1" applyAlignment="1">
      <alignment horizontal="center" vertical="center"/>
    </xf>
    <xf numFmtId="20" fontId="10" fillId="38" borderId="15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8" xfId="0" applyFont="1" applyBorder="1" applyAlignment="1">
      <alignment horizontal="center" vertical="center"/>
    </xf>
    <xf numFmtId="20" fontId="10" fillId="0" borderId="18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 wrapText="1"/>
    </xf>
    <xf numFmtId="0" fontId="9" fillId="0" borderId="16" xfId="50" applyNumberFormat="1" applyFont="1" applyFill="1" applyBorder="1" applyAlignment="1" applyProtection="1">
      <alignment horizontal="left" indent="1"/>
      <protection/>
    </xf>
    <xf numFmtId="0" fontId="15" fillId="0" borderId="19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9" fillId="0" borderId="0" xfId="50" applyNumberFormat="1" applyFont="1" applyFill="1" applyBorder="1" applyAlignment="1" applyProtection="1">
      <alignment/>
      <protection/>
    </xf>
    <xf numFmtId="0" fontId="9" fillId="0" borderId="13" xfId="50" applyNumberFormat="1" applyFont="1" applyFill="1" applyBorder="1" applyAlignment="1" applyProtection="1">
      <alignment horizontal="center"/>
      <protection/>
    </xf>
    <xf numFmtId="0" fontId="9" fillId="0" borderId="12" xfId="5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9" fillId="0" borderId="10" xfId="50" applyNumberFormat="1" applyFont="1" applyFill="1" applyBorder="1" applyAlignment="1" applyProtection="1">
      <alignment horizontal="center"/>
      <protection/>
    </xf>
    <xf numFmtId="0" fontId="9" fillId="0" borderId="0" xfId="50" applyNumberFormat="1" applyFont="1" applyFill="1" applyBorder="1" applyAlignment="1" applyProtection="1">
      <alignment horizontal="left"/>
      <protection/>
    </xf>
    <xf numFmtId="0" fontId="9" fillId="0" borderId="12" xfId="50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13" fillId="0" borderId="0" xfId="5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11" fillId="0" borderId="0" xfId="5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173" fontId="0" fillId="0" borderId="18" xfId="0" applyNumberFormat="1" applyBorder="1" applyAlignment="1">
      <alignment/>
    </xf>
    <xf numFmtId="20" fontId="10" fillId="0" borderId="16" xfId="0" applyNumberFormat="1" applyFont="1" applyBorder="1" applyAlignment="1">
      <alignment horizontal="center"/>
    </xf>
    <xf numFmtId="20" fontId="10" fillId="0" borderId="15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0" fillId="40" borderId="0" xfId="0" applyFont="1" applyFill="1" applyAlignment="1">
      <alignment horizontal="center"/>
    </xf>
    <xf numFmtId="0" fontId="10" fillId="40" borderId="16" xfId="0" applyFont="1" applyFill="1" applyBorder="1" applyAlignment="1">
      <alignment horizontal="center"/>
    </xf>
    <xf numFmtId="20" fontId="10" fillId="40" borderId="16" xfId="0" applyNumberFormat="1" applyFont="1" applyFill="1" applyBorder="1" applyAlignment="1">
      <alignment horizontal="center"/>
    </xf>
    <xf numFmtId="20" fontId="10" fillId="40" borderId="15" xfId="0" applyNumberFormat="1" applyFont="1" applyFill="1" applyBorder="1" applyAlignment="1">
      <alignment horizontal="center"/>
    </xf>
    <xf numFmtId="174" fontId="5" fillId="40" borderId="15" xfId="0" applyNumberFormat="1" applyFont="1" applyFill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19" xfId="50" applyNumberFormat="1" applyFont="1" applyFill="1" applyBorder="1" applyAlignment="1" applyProtection="1">
      <alignment horizontal="left" vertical="center" indent="1"/>
      <protection/>
    </xf>
    <xf numFmtId="0" fontId="15" fillId="0" borderId="2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2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3" fillId="36" borderId="1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6" xfId="0" applyFont="1" applyFill="1" applyBorder="1" applyAlignment="1">
      <alignment horizontal="center"/>
    </xf>
    <xf numFmtId="20" fontId="20" fillId="0" borderId="15" xfId="0" applyNumberFormat="1" applyFont="1" applyBorder="1" applyAlignment="1">
      <alignment horizontal="center"/>
    </xf>
    <xf numFmtId="173" fontId="23" fillId="0" borderId="15" xfId="0" applyNumberFormat="1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6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20" fillId="41" borderId="10" xfId="0" applyFont="1" applyFill="1" applyBorder="1" applyAlignment="1">
      <alignment horizontal="center"/>
    </xf>
    <xf numFmtId="0" fontId="20" fillId="41" borderId="0" xfId="0" applyFont="1" applyFill="1" applyAlignment="1">
      <alignment horizontal="center"/>
    </xf>
    <xf numFmtId="0" fontId="20" fillId="41" borderId="16" xfId="0" applyFont="1" applyFill="1" applyBorder="1" applyAlignment="1">
      <alignment horizontal="center"/>
    </xf>
    <xf numFmtId="20" fontId="20" fillId="41" borderId="15" xfId="0" applyNumberFormat="1" applyFont="1" applyFill="1" applyBorder="1" applyAlignment="1">
      <alignment horizontal="center"/>
    </xf>
    <xf numFmtId="173" fontId="23" fillId="41" borderId="15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6" xfId="0" applyFont="1" applyBorder="1" applyAlignment="1">
      <alignment/>
    </xf>
    <xf numFmtId="0" fontId="23" fillId="35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0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173" fontId="23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10" xfId="0" applyFont="1" applyBorder="1" applyAlignment="1">
      <alignment horizontal="center"/>
    </xf>
    <xf numFmtId="0" fontId="13" fillId="0" borderId="0" xfId="50" applyNumberFormat="1" applyFont="1" applyFill="1" applyBorder="1" applyAlignment="1" applyProtection="1">
      <alignment horizontal="center" vertical="center"/>
      <protection/>
    </xf>
    <xf numFmtId="0" fontId="11" fillId="0" borderId="0" xfId="50" applyNumberFormat="1" applyFont="1" applyFill="1" applyBorder="1" applyAlignment="1" applyProtection="1">
      <alignment horizontal="left" vertical="center" indent="1"/>
      <protection/>
    </xf>
    <xf numFmtId="0" fontId="8" fillId="0" borderId="10" xfId="50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>
      <alignment horizontal="center"/>
    </xf>
    <xf numFmtId="0" fontId="6" fillId="0" borderId="19" xfId="50" applyNumberFormat="1" applyFont="1" applyFill="1" applyBorder="1" applyAlignment="1" applyProtection="1">
      <alignment horizontal="center" vertical="center"/>
      <protection/>
    </xf>
    <xf numFmtId="0" fontId="6" fillId="0" borderId="14" xfId="50" applyNumberFormat="1" applyFont="1" applyFill="1" applyBorder="1" applyAlignment="1" applyProtection="1">
      <alignment horizontal="center" vertical="center"/>
      <protection/>
    </xf>
    <xf numFmtId="0" fontId="2" fillId="0" borderId="27" xfId="50" applyNumberFormat="1" applyFont="1" applyFill="1" applyBorder="1" applyAlignment="1" applyProtection="1">
      <alignment horizontal="center" vertical="center"/>
      <protection/>
    </xf>
    <xf numFmtId="0" fontId="3" fillId="0" borderId="15" xfId="5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wrapText="1"/>
    </xf>
    <xf numFmtId="0" fontId="12" fillId="0" borderId="19" xfId="0" applyFont="1" applyBorder="1" applyAlignment="1">
      <alignment horizontal="center"/>
    </xf>
    <xf numFmtId="0" fontId="13" fillId="0" borderId="14" xfId="5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>
      <alignment horizontal="left" vertical="center" wrapText="1" indent="1"/>
    </xf>
    <xf numFmtId="0" fontId="17" fillId="0" borderId="14" xfId="0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center"/>
    </xf>
    <xf numFmtId="0" fontId="3" fillId="0" borderId="27" xfId="50" applyNumberFormat="1" applyFont="1" applyFill="1" applyBorder="1" applyAlignment="1" applyProtection="1">
      <alignment horizontal="center" vertical="center"/>
      <protection/>
    </xf>
    <xf numFmtId="0" fontId="11" fillId="0" borderId="14" xfId="50" applyNumberFormat="1" applyFont="1" applyFill="1" applyBorder="1" applyAlignment="1" applyProtection="1">
      <alignment horizontal="center" vertical="center"/>
      <protection/>
    </xf>
    <xf numFmtId="0" fontId="13" fillId="0" borderId="19" xfId="50" applyNumberFormat="1" applyFont="1" applyFill="1" applyBorder="1" applyAlignment="1" applyProtection="1">
      <alignment horizontal="center" vertical="center"/>
      <protection/>
    </xf>
    <xf numFmtId="0" fontId="11" fillId="0" borderId="14" xfId="50" applyNumberFormat="1" applyFont="1" applyFill="1" applyBorder="1" applyAlignment="1" applyProtection="1">
      <alignment horizontal="left" vertical="center" indent="1"/>
      <protection/>
    </xf>
    <xf numFmtId="0" fontId="22" fillId="0" borderId="2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9" fillId="0" borderId="16" xfId="50" applyNumberFormat="1" applyFont="1" applyFill="1" applyBorder="1" applyAlignment="1" applyProtection="1">
      <alignment horizontal="left" indent="1"/>
      <protection/>
    </xf>
    <xf numFmtId="0" fontId="9" fillId="0" borderId="10" xfId="50" applyNumberFormat="1" applyFont="1" applyFill="1" applyBorder="1" applyAlignment="1" applyProtection="1">
      <alignment horizontal="center"/>
      <protection/>
    </xf>
    <xf numFmtId="0" fontId="9" fillId="0" borderId="10" xfId="50" applyNumberFormat="1" applyFont="1" applyFill="1" applyBorder="1" applyAlignment="1" applyProtection="1">
      <alignment horizontal="left" indent="1"/>
      <protection/>
    </xf>
    <xf numFmtId="0" fontId="9" fillId="0" borderId="10" xfId="50" applyNumberFormat="1" applyFont="1" applyFill="1" applyBorder="1" applyAlignment="1" applyProtection="1">
      <alignment/>
      <protection/>
    </xf>
    <xf numFmtId="1" fontId="9" fillId="0" borderId="11" xfId="50" applyNumberFormat="1" applyFont="1" applyFill="1" applyBorder="1" applyAlignment="1" applyProtection="1">
      <alignment horizontal="left" indent="1"/>
      <protection/>
    </xf>
    <xf numFmtId="0" fontId="9" fillId="0" borderId="13" xfId="50" applyNumberFormat="1" applyFont="1" applyFill="1" applyBorder="1" applyAlignment="1" applyProtection="1">
      <alignment horizontal="center"/>
      <protection/>
    </xf>
    <xf numFmtId="1" fontId="9" fillId="0" borderId="13" xfId="50" applyNumberFormat="1" applyFont="1" applyFill="1" applyBorder="1" applyAlignment="1" applyProtection="1">
      <alignment horizontal="left" indent="1"/>
      <protection/>
    </xf>
    <xf numFmtId="0" fontId="9" fillId="0" borderId="13" xfId="50" applyNumberFormat="1" applyFont="1" applyFill="1" applyBorder="1" applyAlignment="1" applyProtection="1">
      <alignment/>
      <protection/>
    </xf>
    <xf numFmtId="0" fontId="9" fillId="0" borderId="16" xfId="50" applyNumberFormat="1" applyFont="1" applyFill="1" applyBorder="1" applyAlignment="1" applyProtection="1">
      <alignment/>
      <protection/>
    </xf>
    <xf numFmtId="0" fontId="9" fillId="0" borderId="0" xfId="50" applyNumberFormat="1" applyFont="1" applyFill="1" applyBorder="1" applyAlignment="1" applyProtection="1">
      <alignment horizontal="center"/>
      <protection/>
    </xf>
    <xf numFmtId="0" fontId="9" fillId="0" borderId="0" xfId="50" applyNumberFormat="1" applyFont="1" applyFill="1" applyBorder="1" applyAlignment="1" applyProtection="1">
      <alignment horizontal="left" indent="1"/>
      <protection/>
    </xf>
    <xf numFmtId="1" fontId="9" fillId="0" borderId="0" xfId="50" applyNumberFormat="1" applyFont="1" applyFill="1" applyBorder="1" applyAlignment="1" applyProtection="1">
      <alignment horizontal="left" indent="1"/>
      <protection/>
    </xf>
    <xf numFmtId="1" fontId="9" fillId="0" borderId="0" xfId="5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1" fillId="0" borderId="14" xfId="50" applyNumberFormat="1" applyFont="1" applyFill="1" applyBorder="1" applyAlignment="1" applyProtection="1">
      <alignment horizontal="left" vertical="center" inden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9" fillId="0" borderId="11" xfId="50" applyNumberFormat="1" applyFont="1" applyFill="1" applyBorder="1" applyAlignment="1" applyProtection="1">
      <alignment horizontal="left" indent="1"/>
      <protection/>
    </xf>
    <xf numFmtId="0" fontId="9" fillId="0" borderId="13" xfId="50" applyNumberFormat="1" applyFont="1" applyFill="1" applyBorder="1" applyAlignment="1" applyProtection="1">
      <alignment horizontal="left" indent="1"/>
      <protection/>
    </xf>
    <xf numFmtId="0" fontId="3" fillId="0" borderId="19" xfId="50" applyNumberFormat="1" applyFont="1" applyFill="1" applyBorder="1" applyAlignment="1" applyProtection="1">
      <alignment horizontal="center" vertical="center"/>
      <protection/>
    </xf>
    <xf numFmtId="0" fontId="11" fillId="0" borderId="26" xfId="50" applyNumberFormat="1" applyFont="1" applyFill="1" applyBorder="1" applyAlignment="1" applyProtection="1">
      <alignment horizontal="center"/>
      <protection/>
    </xf>
    <xf numFmtId="0" fontId="11" fillId="0" borderId="14" xfId="50" applyNumberFormat="1" applyFont="1" applyFill="1" applyBorder="1" applyAlignment="1" applyProtection="1">
      <alignment horizontal="left" inden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5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1" fontId="9" fillId="0" borderId="16" xfId="50" applyNumberFormat="1" applyFont="1" applyFill="1" applyBorder="1" applyAlignment="1" applyProtection="1">
      <alignment horizontal="left" indent="1"/>
      <protection/>
    </xf>
    <xf numFmtId="1" fontId="9" fillId="0" borderId="10" xfId="50" applyNumberFormat="1" applyFont="1" applyFill="1" applyBorder="1" applyAlignment="1" applyProtection="1">
      <alignment horizontal="center"/>
      <protection/>
    </xf>
    <xf numFmtId="1" fontId="9" fillId="0" borderId="13" xfId="50" applyNumberFormat="1" applyFont="1" applyFill="1" applyBorder="1" applyAlignment="1" applyProtection="1">
      <alignment horizontal="center"/>
      <protection/>
    </xf>
    <xf numFmtId="1" fontId="9" fillId="0" borderId="0" xfId="5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1" fillId="0" borderId="14" xfId="50" applyNumberFormat="1" applyFont="1" applyFill="1" applyBorder="1" applyAlignment="1" applyProtection="1">
      <alignment horizontal="center" vertical="center"/>
      <protection/>
    </xf>
    <xf numFmtId="0" fontId="11" fillId="0" borderId="14" xfId="50" applyNumberFormat="1" applyFont="1" applyFill="1" applyBorder="1" applyAlignment="1" applyProtection="1">
      <alignment horizontal="center"/>
      <protection/>
    </xf>
    <xf numFmtId="0" fontId="9" fillId="0" borderId="26" xfId="50" applyNumberFormat="1" applyFont="1" applyFill="1" applyBorder="1" applyAlignment="1" applyProtection="1">
      <alignment horizontal="left" indent="1"/>
      <protection/>
    </xf>
    <xf numFmtId="0" fontId="9" fillId="0" borderId="21" xfId="50" applyNumberFormat="1" applyFont="1" applyFill="1" applyBorder="1" applyAlignment="1" applyProtection="1">
      <alignment horizontal="center"/>
      <protection/>
    </xf>
    <xf numFmtId="0" fontId="9" fillId="0" borderId="12" xfId="50" applyNumberFormat="1" applyFont="1" applyFill="1" applyBorder="1" applyAlignment="1" applyProtection="1">
      <alignment horizontal="center"/>
      <protection/>
    </xf>
    <xf numFmtId="0" fontId="8" fillId="0" borderId="16" xfId="50" applyNumberFormat="1" applyFont="1" applyFill="1" applyBorder="1" applyAlignment="1" applyProtection="1">
      <alignment horizontal="left" indent="1"/>
      <protection/>
    </xf>
    <xf numFmtId="0" fontId="8" fillId="0" borderId="10" xfId="50" applyNumberFormat="1" applyFont="1" applyFill="1" applyBorder="1" applyAlignment="1" applyProtection="1">
      <alignment horizontal="center"/>
      <protection/>
    </xf>
    <xf numFmtId="0" fontId="8" fillId="0" borderId="10" xfId="50" applyNumberFormat="1" applyFont="1" applyFill="1" applyBorder="1" applyAlignment="1" applyProtection="1">
      <alignment/>
      <protection/>
    </xf>
    <xf numFmtId="1" fontId="8" fillId="0" borderId="11" xfId="50" applyNumberFormat="1" applyFont="1" applyFill="1" applyBorder="1" applyAlignment="1" applyProtection="1">
      <alignment horizontal="left" indent="1"/>
      <protection/>
    </xf>
    <xf numFmtId="1" fontId="8" fillId="0" borderId="13" xfId="50" applyNumberFormat="1" applyFont="1" applyFill="1" applyBorder="1" applyAlignment="1" applyProtection="1">
      <alignment horizontal="center"/>
      <protection/>
    </xf>
    <xf numFmtId="0" fontId="8" fillId="0" borderId="13" xfId="50" applyNumberFormat="1" applyFont="1" applyFill="1" applyBorder="1" applyAlignment="1" applyProtection="1">
      <alignment/>
      <protection/>
    </xf>
    <xf numFmtId="0" fontId="8" fillId="0" borderId="16" xfId="50" applyNumberFormat="1" applyFont="1" applyFill="1" applyBorder="1" applyAlignment="1" applyProtection="1">
      <alignment/>
      <protection/>
    </xf>
    <xf numFmtId="0" fontId="8" fillId="0" borderId="0" xfId="50" applyNumberFormat="1" applyFont="1" applyFill="1" applyBorder="1" applyAlignment="1" applyProtection="1">
      <alignment horizontal="center"/>
      <protection/>
    </xf>
    <xf numFmtId="0" fontId="8" fillId="0" borderId="0" xfId="50" applyNumberFormat="1" applyFont="1" applyFill="1" applyBorder="1" applyAlignment="1" applyProtection="1">
      <alignment horizontal="left" indent="1"/>
      <protection/>
    </xf>
    <xf numFmtId="1" fontId="8" fillId="0" borderId="0" xfId="50" applyNumberFormat="1" applyFont="1" applyFill="1" applyBorder="1" applyAlignment="1" applyProtection="1">
      <alignment horizontal="left" indent="1"/>
      <protection/>
    </xf>
    <xf numFmtId="1" fontId="8" fillId="0" borderId="0" xfId="5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4" xfId="50" applyNumberFormat="1" applyFont="1" applyFill="1" applyBorder="1" applyAlignment="1" applyProtection="1">
      <alignment horizontal="center" vertical="center"/>
      <protection/>
    </xf>
    <xf numFmtId="0" fontId="8" fillId="0" borderId="10" xfId="50" applyNumberFormat="1" applyFont="1" applyFill="1" applyBorder="1" applyAlignment="1" applyProtection="1">
      <alignment horizontal="left" indent="1"/>
      <protection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1" xfId="50" applyNumberFormat="1" applyFont="1" applyFill="1" applyBorder="1" applyAlignment="1" applyProtection="1">
      <alignment horizontal="left" indent="1"/>
      <protection/>
    </xf>
    <xf numFmtId="0" fontId="8" fillId="0" borderId="13" xfId="50" applyNumberFormat="1" applyFont="1" applyFill="1" applyBorder="1" applyAlignment="1" applyProtection="1">
      <alignment horizontal="left" indent="1"/>
      <protection/>
    </xf>
    <xf numFmtId="0" fontId="8" fillId="0" borderId="13" xfId="50" applyNumberFormat="1" applyFont="1" applyFill="1" applyBorder="1" applyAlignment="1" applyProtection="1">
      <alignment horizontal="center"/>
      <protection/>
    </xf>
    <xf numFmtId="0" fontId="6" fillId="0" borderId="19" xfId="50" applyNumberFormat="1" applyFont="1" applyFill="1" applyBorder="1" applyAlignment="1" applyProtection="1">
      <alignment horizontal="center" vertical="center"/>
      <protection/>
    </xf>
    <xf numFmtId="0" fontId="6" fillId="0" borderId="14" xfId="5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/>
    </xf>
    <xf numFmtId="1" fontId="8" fillId="0" borderId="16" xfId="50" applyNumberFormat="1" applyFont="1" applyFill="1" applyBorder="1" applyAlignment="1" applyProtection="1">
      <alignment horizontal="left" indent="1"/>
      <protection/>
    </xf>
    <xf numFmtId="0" fontId="10" fillId="0" borderId="13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8" fillId="0" borderId="30" xfId="50" applyNumberFormat="1" applyFont="1" applyFill="1" applyBorder="1" applyAlignment="1" applyProtection="1">
      <alignment horizontal="center"/>
      <protection/>
    </xf>
    <xf numFmtId="0" fontId="8" fillId="0" borderId="30" xfId="50" applyNumberFormat="1" applyFont="1" applyFill="1" applyBorder="1" applyAlignment="1" applyProtection="1">
      <alignment/>
      <protection/>
    </xf>
    <xf numFmtId="0" fontId="9" fillId="0" borderId="25" xfId="50" applyNumberFormat="1" applyFont="1" applyFill="1" applyBorder="1" applyAlignment="1" applyProtection="1">
      <alignment/>
      <protection/>
    </xf>
    <xf numFmtId="0" fontId="6" fillId="0" borderId="0" xfId="50" applyNumberFormat="1" applyFont="1" applyFill="1" applyBorder="1" applyAlignment="1" applyProtection="1">
      <alignment horizontal="center"/>
      <protection/>
    </xf>
    <xf numFmtId="0" fontId="6" fillId="0" borderId="10" xfId="50" applyNumberFormat="1" applyFont="1" applyFill="1" applyBorder="1" applyAlignment="1" applyProtection="1">
      <alignment horizontal="center" vertical="center"/>
      <protection/>
    </xf>
    <xf numFmtId="1" fontId="8" fillId="0" borderId="13" xfId="50" applyNumberFormat="1" applyFont="1" applyFill="1" applyBorder="1" applyAlignment="1" applyProtection="1">
      <alignment horizontal="left" indent="1"/>
      <protection/>
    </xf>
    <xf numFmtId="1" fontId="8" fillId="0" borderId="0" xfId="50" applyNumberFormat="1" applyFont="1" applyFill="1" applyBorder="1" applyAlignment="1" applyProtection="1">
      <alignment horizontal="center"/>
      <protection/>
    </xf>
    <xf numFmtId="0" fontId="10" fillId="0" borderId="16" xfId="0" applyFont="1" applyBorder="1" applyAlignment="1">
      <alignment/>
    </xf>
    <xf numFmtId="0" fontId="8" fillId="0" borderId="0" xfId="50" applyNumberFormat="1" applyFont="1" applyFill="1" applyBorder="1" applyAlignment="1" applyProtection="1">
      <alignment/>
      <protection/>
    </xf>
    <xf numFmtId="0" fontId="8" fillId="0" borderId="26" xfId="50" applyNumberFormat="1" applyFont="1" applyFill="1" applyBorder="1" applyAlignment="1" applyProtection="1">
      <alignment horizontal="left" indent="1"/>
      <protection/>
    </xf>
    <xf numFmtId="0" fontId="8" fillId="0" borderId="20" xfId="50" applyNumberFormat="1" applyFont="1" applyFill="1" applyBorder="1" applyAlignment="1" applyProtection="1">
      <alignment horizontal="left"/>
      <protection/>
    </xf>
    <xf numFmtId="0" fontId="8" fillId="0" borderId="10" xfId="50" applyNumberFormat="1" applyFont="1" applyFill="1" applyBorder="1" applyAlignment="1" applyProtection="1">
      <alignment horizontal="left"/>
      <protection/>
    </xf>
    <xf numFmtId="0" fontId="8" fillId="0" borderId="0" xfId="50" applyNumberFormat="1" applyFont="1" applyFill="1" applyBorder="1" applyAlignment="1" applyProtection="1">
      <alignment horizontal="left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ns nom1" xfId="52"/>
    <cellStyle name="Sans nom2" xfId="53"/>
    <cellStyle name="Sans nom3" xfId="54"/>
    <cellStyle name="Sans nom4" xfId="55"/>
    <cellStyle name="Sans nom5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4"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19.8515625" style="0" customWidth="1"/>
    <col min="2" max="2" width="14.28125" style="1" customWidth="1"/>
    <col min="3" max="3" width="18.00390625" style="0" customWidth="1"/>
    <col min="4" max="4" width="14.28125" style="0" customWidth="1"/>
    <col min="5" max="5" width="18.421875" style="0" customWidth="1"/>
    <col min="6" max="6" width="14.28125" style="1" customWidth="1"/>
    <col min="7" max="7" width="17.00390625" style="0" customWidth="1"/>
    <col min="8" max="8" width="13.00390625" style="0" customWidth="1"/>
    <col min="11" max="22" width="4.28125" style="0" customWidth="1"/>
    <col min="23" max="23" width="5.140625" style="0" customWidth="1"/>
    <col min="24" max="24" width="8.7109375" style="0" customWidth="1"/>
    <col min="25" max="25" width="5.00390625" style="0" customWidth="1"/>
    <col min="26" max="26" width="8.28125" style="0" customWidth="1"/>
    <col min="27" max="27" width="7.7109375" style="0" customWidth="1"/>
    <col min="28" max="28" width="5.00390625" style="0" customWidth="1"/>
    <col min="29" max="29" width="4.8515625" style="0" customWidth="1"/>
    <col min="30" max="30" width="10.8515625" style="0" customWidth="1"/>
  </cols>
  <sheetData>
    <row r="1" spans="1:8" ht="20.25">
      <c r="A1" s="180" t="s">
        <v>0</v>
      </c>
      <c r="B1" s="180"/>
      <c r="C1" s="180"/>
      <c r="D1" s="180"/>
      <c r="E1" s="180"/>
      <c r="F1" s="180"/>
      <c r="G1" s="180"/>
      <c r="H1" s="180"/>
    </row>
    <row r="2" spans="1:30" ht="18" customHeight="1">
      <c r="A2" s="181"/>
      <c r="B2" s="181"/>
      <c r="C2" s="181"/>
      <c r="D2" s="181"/>
      <c r="E2" s="181"/>
      <c r="F2" s="181"/>
      <c r="G2" s="181"/>
      <c r="H2" s="181"/>
      <c r="X2" s="2"/>
      <c r="Y2" s="2"/>
      <c r="Z2" s="2"/>
      <c r="AA2" s="2"/>
      <c r="AB2" s="2"/>
      <c r="AC2" s="2"/>
      <c r="AD2" s="2"/>
    </row>
    <row r="3" spans="1:30" ht="15">
      <c r="A3" s="177" t="s">
        <v>1</v>
      </c>
      <c r="B3" s="177"/>
      <c r="C3" s="177" t="s">
        <v>2</v>
      </c>
      <c r="D3" s="177"/>
      <c r="E3" s="179" t="s">
        <v>3</v>
      </c>
      <c r="F3" s="179"/>
      <c r="G3" s="179" t="s">
        <v>4</v>
      </c>
      <c r="H3" s="179"/>
      <c r="X3" s="3"/>
      <c r="Y3" s="3"/>
      <c r="Z3" s="3"/>
      <c r="AA3" s="3"/>
      <c r="AB3" s="3"/>
      <c r="AC3" s="3"/>
      <c r="AD3" s="3"/>
    </row>
    <row r="4" spans="1:30" ht="14.25">
      <c r="A4" s="241" t="s">
        <v>5</v>
      </c>
      <c r="B4" s="242" t="s">
        <v>6</v>
      </c>
      <c r="C4" s="241" t="s">
        <v>7</v>
      </c>
      <c r="D4" s="242" t="s">
        <v>8</v>
      </c>
      <c r="E4" s="241" t="s">
        <v>9</v>
      </c>
      <c r="F4" s="242"/>
      <c r="G4" s="241" t="s">
        <v>10</v>
      </c>
      <c r="H4" s="206"/>
      <c r="X4" s="2"/>
      <c r="Y4" s="5"/>
      <c r="Z4" s="5"/>
      <c r="AA4" s="5"/>
      <c r="AB4" s="5"/>
      <c r="AC4" s="5"/>
      <c r="AD4" s="5"/>
    </row>
    <row r="5" spans="1:30" ht="14.25">
      <c r="A5" s="241" t="s">
        <v>11</v>
      </c>
      <c r="B5" s="242"/>
      <c r="C5" s="241" t="s">
        <v>12</v>
      </c>
      <c r="D5" s="243"/>
      <c r="E5" s="241" t="s">
        <v>13</v>
      </c>
      <c r="F5" s="242"/>
      <c r="G5" s="241" t="s">
        <v>14</v>
      </c>
      <c r="H5" s="206"/>
      <c r="X5" s="2"/>
      <c r="Y5" s="5"/>
      <c r="Z5" s="5"/>
      <c r="AA5" s="5"/>
      <c r="AB5" s="5"/>
      <c r="AC5" s="5"/>
      <c r="AD5" s="5"/>
    </row>
    <row r="6" spans="1:30" ht="14.25">
      <c r="A6" s="241" t="s">
        <v>15</v>
      </c>
      <c r="B6" s="242"/>
      <c r="C6" s="241" t="s">
        <v>16</v>
      </c>
      <c r="D6" s="243"/>
      <c r="E6" s="241" t="s">
        <v>17</v>
      </c>
      <c r="F6" s="242" t="s">
        <v>18</v>
      </c>
      <c r="G6" s="241" t="s">
        <v>19</v>
      </c>
      <c r="H6" s="206"/>
      <c r="X6" s="2"/>
      <c r="Y6" s="5"/>
      <c r="Z6" s="5"/>
      <c r="AA6" s="5"/>
      <c r="AB6" s="5"/>
      <c r="AC6" s="5"/>
      <c r="AD6" s="5"/>
    </row>
    <row r="7" spans="1:30" ht="14.25">
      <c r="A7" s="244" t="s">
        <v>51</v>
      </c>
      <c r="B7" s="245"/>
      <c r="C7" s="244" t="s">
        <v>21</v>
      </c>
      <c r="D7" s="246"/>
      <c r="E7" s="244" t="s">
        <v>22</v>
      </c>
      <c r="F7" s="245" t="s">
        <v>23</v>
      </c>
      <c r="G7" s="244" t="s">
        <v>24</v>
      </c>
      <c r="H7" s="210"/>
      <c r="X7" s="2"/>
      <c r="Y7" s="5"/>
      <c r="Z7" s="5"/>
      <c r="AA7" s="5"/>
      <c r="AB7" s="5"/>
      <c r="AC7" s="5"/>
      <c r="AD7" s="5"/>
    </row>
    <row r="8" spans="1:30" ht="14.25">
      <c r="A8" s="247"/>
      <c r="B8" s="248"/>
      <c r="C8" s="249"/>
      <c r="D8" s="250"/>
      <c r="E8" s="251"/>
      <c r="F8" s="252"/>
      <c r="G8" s="253"/>
      <c r="H8" s="206"/>
      <c r="X8" s="2"/>
      <c r="Y8" s="5"/>
      <c r="Z8" s="5"/>
      <c r="AA8" s="5"/>
      <c r="AB8" s="5"/>
      <c r="AC8" s="5"/>
      <c r="AD8" s="5"/>
    </row>
    <row r="9" spans="1:30" ht="15">
      <c r="A9" s="177" t="s">
        <v>25</v>
      </c>
      <c r="B9" s="177"/>
      <c r="C9" s="177" t="s">
        <v>26</v>
      </c>
      <c r="D9" s="177"/>
      <c r="E9" s="179" t="s">
        <v>27</v>
      </c>
      <c r="F9" s="179"/>
      <c r="G9" s="254" t="s">
        <v>28</v>
      </c>
      <c r="H9" s="254"/>
      <c r="X9" s="2"/>
      <c r="Y9" s="5"/>
      <c r="Z9" s="5"/>
      <c r="AA9" s="5"/>
      <c r="AB9" s="5"/>
      <c r="AC9" s="5"/>
      <c r="AD9" s="5"/>
    </row>
    <row r="10" spans="1:30" ht="14.25">
      <c r="A10" s="241" t="s">
        <v>29</v>
      </c>
      <c r="B10" s="242" t="s">
        <v>30</v>
      </c>
      <c r="C10" s="241" t="s">
        <v>100</v>
      </c>
      <c r="D10" s="255" t="s">
        <v>130</v>
      </c>
      <c r="E10" s="241" t="s">
        <v>101</v>
      </c>
      <c r="F10" s="242"/>
      <c r="G10" s="241" t="s">
        <v>34</v>
      </c>
      <c r="H10" s="206"/>
      <c r="X10" s="2"/>
      <c r="Y10" s="5"/>
      <c r="Z10" s="5"/>
      <c r="AA10" s="5"/>
      <c r="AB10" s="5"/>
      <c r="AC10" s="5"/>
      <c r="AD10" s="5"/>
    </row>
    <row r="11" spans="1:8" ht="14.25">
      <c r="A11" s="241" t="s">
        <v>35</v>
      </c>
      <c r="B11" s="256" t="s">
        <v>36</v>
      </c>
      <c r="C11" s="241" t="s">
        <v>299</v>
      </c>
      <c r="D11" s="255"/>
      <c r="E11" s="241" t="s">
        <v>325</v>
      </c>
      <c r="F11" s="242" t="s">
        <v>326</v>
      </c>
      <c r="G11" s="241" t="s">
        <v>39</v>
      </c>
      <c r="H11" s="220"/>
    </row>
    <row r="12" spans="1:8" ht="12" customHeight="1">
      <c r="A12" s="241" t="s">
        <v>40</v>
      </c>
      <c r="B12" s="256" t="s">
        <v>41</v>
      </c>
      <c r="C12" s="241" t="s">
        <v>296</v>
      </c>
      <c r="D12" s="255" t="s">
        <v>327</v>
      </c>
      <c r="E12" s="241" t="s">
        <v>20</v>
      </c>
      <c r="F12" s="242"/>
      <c r="G12" s="241" t="s">
        <v>45</v>
      </c>
      <c r="H12" s="206"/>
    </row>
    <row r="13" spans="1:32" ht="14.25">
      <c r="A13" s="244" t="s">
        <v>46</v>
      </c>
      <c r="B13" s="257" t="s">
        <v>47</v>
      </c>
      <c r="C13" s="258" t="s">
        <v>293</v>
      </c>
      <c r="D13" s="259"/>
      <c r="E13" s="244" t="s">
        <v>328</v>
      </c>
      <c r="F13" s="260"/>
      <c r="G13" s="258" t="s">
        <v>311</v>
      </c>
      <c r="H13" s="209"/>
      <c r="AE13" s="5"/>
      <c r="AF13" s="5"/>
    </row>
    <row r="14" spans="1:8" ht="12.75" customHeight="1">
      <c r="A14" s="261"/>
      <c r="B14" s="261"/>
      <c r="C14" s="261"/>
      <c r="D14" s="261"/>
      <c r="E14" s="261"/>
      <c r="F14" s="261"/>
      <c r="G14" s="261"/>
      <c r="H14" s="261"/>
    </row>
    <row r="15" spans="1:8" ht="15">
      <c r="A15" s="177" t="s">
        <v>52</v>
      </c>
      <c r="B15" s="177"/>
      <c r="C15" s="262" t="s">
        <v>53</v>
      </c>
      <c r="D15" s="262"/>
      <c r="E15" s="262" t="s">
        <v>54</v>
      </c>
      <c r="F15" s="262"/>
      <c r="G15" s="262" t="s">
        <v>55</v>
      </c>
      <c r="H15" s="262"/>
    </row>
    <row r="16" spans="1:8" ht="14.25">
      <c r="A16" s="241" t="s">
        <v>31</v>
      </c>
      <c r="B16" s="242"/>
      <c r="C16" s="241" t="s">
        <v>56</v>
      </c>
      <c r="D16" s="9" t="s">
        <v>57</v>
      </c>
      <c r="E16" s="241" t="s">
        <v>32</v>
      </c>
      <c r="F16" s="242" t="s">
        <v>33</v>
      </c>
      <c r="G16" s="241"/>
      <c r="H16" s="205"/>
    </row>
    <row r="17" spans="1:8" ht="14.25">
      <c r="A17" s="241" t="s">
        <v>37</v>
      </c>
      <c r="B17" s="242"/>
      <c r="C17" s="241" t="s">
        <v>58</v>
      </c>
      <c r="D17" s="263"/>
      <c r="E17" s="241" t="s">
        <v>38</v>
      </c>
      <c r="F17" s="242"/>
      <c r="G17" s="241"/>
      <c r="H17" s="205"/>
    </row>
    <row r="18" spans="1:8" ht="14.25">
      <c r="A18" s="241" t="s">
        <v>42</v>
      </c>
      <c r="B18" s="242"/>
      <c r="C18" s="241" t="s">
        <v>59</v>
      </c>
      <c r="D18" s="263"/>
      <c r="E18" s="264" t="s">
        <v>43</v>
      </c>
      <c r="F18" s="242" t="s">
        <v>44</v>
      </c>
      <c r="G18" s="241"/>
      <c r="H18" s="205"/>
    </row>
    <row r="19" spans="1:8" ht="14.25">
      <c r="A19" s="244" t="s">
        <v>48</v>
      </c>
      <c r="B19" s="260"/>
      <c r="C19" s="244" t="s">
        <v>60</v>
      </c>
      <c r="D19" s="265"/>
      <c r="E19" s="258" t="s">
        <v>49</v>
      </c>
      <c r="F19" s="260" t="s">
        <v>50</v>
      </c>
      <c r="G19" s="244"/>
      <c r="H19" s="209"/>
    </row>
    <row r="20" spans="1:8" ht="14.25">
      <c r="A20" s="266"/>
      <c r="B20" s="267"/>
      <c r="C20" s="268"/>
      <c r="D20" s="268"/>
      <c r="E20" s="268"/>
      <c r="F20" s="269"/>
      <c r="G20" s="270"/>
      <c r="H20" s="271"/>
    </row>
    <row r="21" spans="1:8" ht="15">
      <c r="A21" s="177" t="s">
        <v>292</v>
      </c>
      <c r="B21" s="177"/>
      <c r="C21" s="262" t="s">
        <v>291</v>
      </c>
      <c r="D21" s="262"/>
      <c r="E21" s="272"/>
      <c r="F21" s="272"/>
      <c r="G21" s="273"/>
      <c r="H21" s="273"/>
    </row>
    <row r="22" spans="1:8" ht="14.25">
      <c r="A22" s="241" t="s">
        <v>61</v>
      </c>
      <c r="B22" s="242" t="s">
        <v>62</v>
      </c>
      <c r="C22" s="241" t="s">
        <v>63</v>
      </c>
      <c r="D22" s="255"/>
      <c r="E22" s="249"/>
      <c r="F22" s="248"/>
      <c r="G22" s="8"/>
      <c r="H22" s="220"/>
    </row>
    <row r="23" spans="1:8" ht="14.25">
      <c r="A23" s="241" t="s">
        <v>64</v>
      </c>
      <c r="B23" s="242"/>
      <c r="C23" s="241" t="s">
        <v>65</v>
      </c>
      <c r="D23" s="255"/>
      <c r="E23" s="8"/>
      <c r="F23" s="8"/>
      <c r="G23" s="8"/>
      <c r="H23" s="220"/>
    </row>
    <row r="24" spans="1:8" ht="14.25">
      <c r="A24" s="241" t="s">
        <v>66</v>
      </c>
      <c r="B24" s="242"/>
      <c r="C24" s="241" t="s">
        <v>67</v>
      </c>
      <c r="D24" s="255"/>
      <c r="E24" s="249"/>
      <c r="F24" s="248"/>
      <c r="G24" s="8"/>
      <c r="H24" s="220"/>
    </row>
    <row r="25" spans="1:8" ht="14.25">
      <c r="A25" s="244" t="s">
        <v>68</v>
      </c>
      <c r="B25" s="260"/>
      <c r="C25" s="244" t="s">
        <v>69</v>
      </c>
      <c r="D25" s="274"/>
      <c r="E25" s="250"/>
      <c r="F25" s="275"/>
      <c r="G25" s="8"/>
      <c r="H25" s="220"/>
    </row>
    <row r="26" spans="1:8" ht="15">
      <c r="A26" s="276"/>
      <c r="B26" s="11"/>
      <c r="C26" s="11"/>
      <c r="D26" s="11"/>
      <c r="E26" s="11"/>
      <c r="F26" s="11"/>
      <c r="G26" s="11"/>
      <c r="H26" s="12"/>
    </row>
    <row r="27" spans="1:8" ht="14.25">
      <c r="A27" s="276"/>
      <c r="B27" s="6"/>
      <c r="C27" s="277"/>
      <c r="D27" s="277"/>
      <c r="E27" s="277"/>
      <c r="F27" s="6"/>
      <c r="G27" s="277"/>
      <c r="H27" s="4"/>
    </row>
    <row r="28" spans="1:8" ht="15">
      <c r="A28" s="178" t="s">
        <v>70</v>
      </c>
      <c r="B28" s="178"/>
      <c r="C28" s="178"/>
      <c r="D28" s="16"/>
      <c r="E28" s="16"/>
      <c r="F28" s="6"/>
      <c r="G28" s="277"/>
      <c r="H28" s="4"/>
    </row>
    <row r="29" spans="1:8" ht="14.25">
      <c r="A29" s="278" t="s">
        <v>71</v>
      </c>
      <c r="B29" s="279" t="s">
        <v>72</v>
      </c>
      <c r="C29" s="279"/>
      <c r="D29" s="18"/>
      <c r="E29" s="18"/>
      <c r="F29" s="6"/>
      <c r="G29" s="277"/>
      <c r="H29" s="4"/>
    </row>
    <row r="30" spans="1:8" ht="14.25">
      <c r="A30" s="241" t="s">
        <v>73</v>
      </c>
      <c r="B30" s="280" t="s">
        <v>74</v>
      </c>
      <c r="C30" s="280"/>
      <c r="D30" s="277"/>
      <c r="E30" s="277"/>
      <c r="F30" s="6"/>
      <c r="G30" s="277"/>
      <c r="H30" s="4"/>
    </row>
    <row r="31" spans="1:30" ht="14.25">
      <c r="A31" s="241" t="s">
        <v>75</v>
      </c>
      <c r="B31" s="281" t="s">
        <v>76</v>
      </c>
      <c r="C31" s="176"/>
      <c r="D31" s="18"/>
      <c r="E31" s="18"/>
      <c r="F31" s="6"/>
      <c r="G31" s="277"/>
      <c r="H31" s="4"/>
      <c r="X31" s="19"/>
      <c r="Y31" s="19"/>
      <c r="Z31" s="19"/>
      <c r="AA31" s="19"/>
      <c r="AB31" s="19"/>
      <c r="AC31" s="19"/>
      <c r="AD31" s="19"/>
    </row>
    <row r="32" spans="1:30" ht="14.25">
      <c r="A32" s="264"/>
      <c r="B32" s="275"/>
      <c r="C32" s="176"/>
      <c r="D32" s="18"/>
      <c r="E32" s="18"/>
      <c r="F32" s="6"/>
      <c r="G32" s="277"/>
      <c r="H32" s="4"/>
      <c r="X32" s="19"/>
      <c r="Y32" s="19"/>
      <c r="Z32" s="19"/>
      <c r="AA32" s="19"/>
      <c r="AB32" s="19"/>
      <c r="AC32" s="19"/>
      <c r="AD32" s="19"/>
    </row>
    <row r="33" spans="1:30" ht="14.25">
      <c r="A33" s="10"/>
      <c r="B33" s="20"/>
      <c r="C33" s="21"/>
      <c r="D33" s="17"/>
      <c r="E33" s="17"/>
      <c r="F33" s="13"/>
      <c r="G33" s="14"/>
      <c r="H33" s="15"/>
      <c r="X33" s="19"/>
      <c r="Y33" s="19"/>
      <c r="Z33" s="19"/>
      <c r="AA33" s="19"/>
      <c r="AB33" s="19"/>
      <c r="AC33" s="19"/>
      <c r="AD33" s="19"/>
    </row>
    <row r="34" spans="1:30" ht="12.75">
      <c r="A34" s="22"/>
      <c r="B34" s="23"/>
      <c r="C34" s="24"/>
      <c r="D34" s="24"/>
      <c r="E34" s="24"/>
      <c r="F34" s="25"/>
      <c r="G34" s="26"/>
      <c r="H34" s="27"/>
      <c r="X34" s="19"/>
      <c r="Y34" s="19"/>
      <c r="Z34" s="19"/>
      <c r="AA34" s="19"/>
      <c r="AB34" s="19"/>
      <c r="AC34" s="19"/>
      <c r="AD34" s="19"/>
    </row>
    <row r="35" spans="1:30" ht="12.75">
      <c r="A35" s="28"/>
      <c r="B35" s="29"/>
      <c r="C35" s="30"/>
      <c r="D35" s="30"/>
      <c r="E35" s="30"/>
      <c r="F35" s="31"/>
      <c r="G35" s="32"/>
      <c r="H35" s="32"/>
      <c r="X35" s="19"/>
      <c r="Y35" s="19"/>
      <c r="Z35" s="19"/>
      <c r="AA35" s="19"/>
      <c r="AB35" s="19"/>
      <c r="AC35" s="19"/>
      <c r="AD35" s="19"/>
    </row>
    <row r="36" spans="1:8" ht="12.75">
      <c r="A36" s="33"/>
      <c r="B36" s="31"/>
      <c r="C36" s="32"/>
      <c r="D36" s="32"/>
      <c r="E36" s="32"/>
      <c r="F36" s="31"/>
      <c r="G36" s="32"/>
      <c r="H36" s="32"/>
    </row>
    <row r="37" spans="2:8" ht="12.75">
      <c r="B37" s="31"/>
      <c r="C37" s="32"/>
      <c r="D37" s="32"/>
      <c r="E37" s="32"/>
      <c r="F37" s="31"/>
      <c r="G37" s="32"/>
      <c r="H37" s="32"/>
    </row>
    <row r="38" spans="2:8" ht="12.75">
      <c r="B38" s="31"/>
      <c r="C38" s="32"/>
      <c r="D38" s="32"/>
      <c r="E38" s="32"/>
      <c r="F38" s="31"/>
      <c r="G38" s="32"/>
      <c r="H38" s="32"/>
    </row>
  </sheetData>
  <sheetProtection selectLockedCells="1" selectUnlockedCells="1"/>
  <mergeCells count="22">
    <mergeCell ref="A1:H1"/>
    <mergeCell ref="A2:H2"/>
    <mergeCell ref="A3:B3"/>
    <mergeCell ref="C3:D3"/>
    <mergeCell ref="E3:F3"/>
    <mergeCell ref="G3:H3"/>
    <mergeCell ref="A9:B9"/>
    <mergeCell ref="C9:D9"/>
    <mergeCell ref="E9:F9"/>
    <mergeCell ref="G9:H9"/>
    <mergeCell ref="A14:H14"/>
    <mergeCell ref="A15:B15"/>
    <mergeCell ref="C15:D15"/>
    <mergeCell ref="E15:F15"/>
    <mergeCell ref="G15:H15"/>
    <mergeCell ref="B30:C30"/>
    <mergeCell ref="A21:B21"/>
    <mergeCell ref="C21:D21"/>
    <mergeCell ref="E21:F21"/>
    <mergeCell ref="G21:H21"/>
    <mergeCell ref="A28:C28"/>
    <mergeCell ref="B29:C29"/>
  </mergeCells>
  <printOptions/>
  <pageMargins left="0.39791666666666664" right="0.43125" top="0.4798611111111111" bottom="0.6027777777777777" header="0.5118055555555555" footer="0.5118055555555555"/>
  <pageSetup firstPageNumber="1" useFirstPageNumber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selection activeCell="A1" sqref="A1:N1"/>
    </sheetView>
  </sheetViews>
  <sheetFormatPr defaultColWidth="11.421875" defaultRowHeight="12.75"/>
  <cols>
    <col min="1" max="2" width="12.140625" style="0" customWidth="1"/>
    <col min="3" max="11" width="5.421875" style="0" customWidth="1"/>
    <col min="12" max="12" width="5.421875" style="1" customWidth="1"/>
    <col min="13" max="13" width="5.421875" style="0" customWidth="1"/>
    <col min="14" max="14" width="5.421875" style="1" customWidth="1"/>
    <col min="17" max="37" width="4.140625" style="1" customWidth="1"/>
  </cols>
  <sheetData>
    <row r="1" spans="1:14" ht="18">
      <c r="A1" s="183" t="s">
        <v>77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.75" customHeight="1">
      <c r="A2" s="34" t="s">
        <v>78</v>
      </c>
      <c r="B2" s="34" t="s">
        <v>79</v>
      </c>
      <c r="C2" s="184" t="s">
        <v>80</v>
      </c>
      <c r="D2" s="184"/>
      <c r="E2" s="184"/>
      <c r="F2" s="184" t="s">
        <v>81</v>
      </c>
      <c r="G2" s="184"/>
      <c r="H2" s="184"/>
      <c r="I2" s="184" t="s">
        <v>82</v>
      </c>
      <c r="J2" s="184"/>
      <c r="K2" s="184"/>
      <c r="L2" s="184" t="s">
        <v>83</v>
      </c>
      <c r="M2" s="184"/>
      <c r="N2" s="184"/>
    </row>
    <row r="3" spans="1:37" ht="15.75" customHeight="1">
      <c r="A3" s="35">
        <v>42282</v>
      </c>
      <c r="B3" s="36">
        <v>0.7708333333333334</v>
      </c>
      <c r="C3" s="37">
        <v>1</v>
      </c>
      <c r="D3" s="38" t="s">
        <v>84</v>
      </c>
      <c r="E3" s="39">
        <v>2</v>
      </c>
      <c r="F3" s="37">
        <v>3</v>
      </c>
      <c r="G3" s="38" t="s">
        <v>84</v>
      </c>
      <c r="H3" s="39">
        <v>4</v>
      </c>
      <c r="I3" s="37">
        <v>5</v>
      </c>
      <c r="J3" s="38" t="s">
        <v>84</v>
      </c>
      <c r="K3" s="39">
        <v>13</v>
      </c>
      <c r="L3" s="37">
        <v>6</v>
      </c>
      <c r="M3" s="38" t="s">
        <v>84</v>
      </c>
      <c r="N3" s="39">
        <v>14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.75" customHeight="1">
      <c r="A4" s="35"/>
      <c r="B4" s="36">
        <v>0.8541666666666666</v>
      </c>
      <c r="C4" s="37">
        <v>7</v>
      </c>
      <c r="D4" s="38" t="s">
        <v>84</v>
      </c>
      <c r="E4" s="39">
        <v>8</v>
      </c>
      <c r="F4" s="37">
        <v>9</v>
      </c>
      <c r="G4" s="38" t="s">
        <v>84</v>
      </c>
      <c r="H4" s="39">
        <v>10</v>
      </c>
      <c r="I4" s="40">
        <v>11</v>
      </c>
      <c r="J4" s="41" t="s">
        <v>85</v>
      </c>
      <c r="K4" s="42"/>
      <c r="L4" s="37"/>
      <c r="M4" s="38"/>
      <c r="N4" s="39"/>
      <c r="Q4"/>
      <c r="R4"/>
      <c r="S4"/>
      <c r="W4"/>
      <c r="X4"/>
      <c r="Y4"/>
      <c r="Z4"/>
      <c r="AA4"/>
      <c r="AB4"/>
      <c r="AF4"/>
      <c r="AG4"/>
      <c r="AH4"/>
      <c r="AI4"/>
      <c r="AJ4"/>
      <c r="AK4"/>
    </row>
    <row r="5" spans="1:31" ht="15.75" customHeight="1">
      <c r="A5" s="35"/>
      <c r="B5" s="43"/>
      <c r="C5" s="37"/>
      <c r="D5" s="38"/>
      <c r="E5" s="39"/>
      <c r="F5" s="37"/>
      <c r="G5" s="38"/>
      <c r="H5" s="39"/>
      <c r="I5" s="37"/>
      <c r="J5" s="38"/>
      <c r="K5" s="39"/>
      <c r="L5" s="37"/>
      <c r="M5" s="38"/>
      <c r="N5" s="39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7" ht="15.75" customHeight="1">
      <c r="A6" s="35">
        <v>42289</v>
      </c>
      <c r="B6" s="36">
        <v>0.7708333333333334</v>
      </c>
      <c r="C6" s="37">
        <v>11</v>
      </c>
      <c r="D6" s="38" t="s">
        <v>84</v>
      </c>
      <c r="E6" s="39">
        <v>13</v>
      </c>
      <c r="F6" s="40">
        <v>14</v>
      </c>
      <c r="G6" s="41" t="s">
        <v>85</v>
      </c>
      <c r="H6" s="42"/>
      <c r="I6" s="37">
        <v>7</v>
      </c>
      <c r="J6" s="38" t="s">
        <v>84</v>
      </c>
      <c r="K6" s="39">
        <v>9</v>
      </c>
      <c r="L6" s="37">
        <v>8</v>
      </c>
      <c r="M6" s="38" t="s">
        <v>84</v>
      </c>
      <c r="N6" s="39">
        <v>10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.75" customHeight="1">
      <c r="A7" s="35"/>
      <c r="B7" s="36">
        <v>0.8541666666666666</v>
      </c>
      <c r="C7" s="37">
        <v>2</v>
      </c>
      <c r="D7" s="38" t="s">
        <v>84</v>
      </c>
      <c r="E7" s="39">
        <v>6</v>
      </c>
      <c r="F7" s="37">
        <v>4</v>
      </c>
      <c r="G7" s="38" t="s">
        <v>84</v>
      </c>
      <c r="H7" s="39">
        <v>5</v>
      </c>
      <c r="I7" s="37">
        <v>1</v>
      </c>
      <c r="J7" s="38" t="s">
        <v>84</v>
      </c>
      <c r="K7" s="39">
        <v>3</v>
      </c>
      <c r="L7" s="37"/>
      <c r="M7" s="38"/>
      <c r="N7" s="39"/>
      <c r="Q7"/>
      <c r="R7"/>
      <c r="S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.75" customHeight="1">
      <c r="A8" s="35"/>
      <c r="B8" s="44"/>
      <c r="C8" s="37"/>
      <c r="D8" s="38"/>
      <c r="E8" s="39"/>
      <c r="F8" s="37"/>
      <c r="G8" s="38"/>
      <c r="H8" s="39"/>
      <c r="I8" s="37"/>
      <c r="J8" s="38"/>
      <c r="K8" s="39"/>
      <c r="L8" s="37"/>
      <c r="M8" s="38"/>
      <c r="N8" s="39"/>
      <c r="Q8"/>
      <c r="R8"/>
      <c r="S8"/>
      <c r="T8"/>
      <c r="U8"/>
      <c r="V8"/>
      <c r="W8"/>
      <c r="X8"/>
      <c r="Y8"/>
      <c r="AF8"/>
      <c r="AG8"/>
      <c r="AH8"/>
      <c r="AI8"/>
      <c r="AJ8"/>
      <c r="AK8"/>
    </row>
    <row r="9" spans="1:37" ht="15.75" customHeight="1">
      <c r="A9" s="35">
        <f>+A6+7</f>
        <v>42296</v>
      </c>
      <c r="B9" s="45">
        <v>0.7708333333333334</v>
      </c>
      <c r="C9" s="46">
        <v>3</v>
      </c>
      <c r="D9" s="38" t="s">
        <v>84</v>
      </c>
      <c r="E9" s="39">
        <v>6</v>
      </c>
      <c r="F9" s="37">
        <v>1</v>
      </c>
      <c r="G9" s="38" t="s">
        <v>84</v>
      </c>
      <c r="H9" s="47">
        <v>13</v>
      </c>
      <c r="I9" s="47">
        <v>5</v>
      </c>
      <c r="J9" s="38" t="s">
        <v>84</v>
      </c>
      <c r="K9" s="39">
        <v>14</v>
      </c>
      <c r="L9" s="47">
        <v>2</v>
      </c>
      <c r="M9" s="38" t="s">
        <v>84</v>
      </c>
      <c r="N9" s="39">
        <v>4</v>
      </c>
      <c r="AC9"/>
      <c r="AD9"/>
      <c r="AE9"/>
      <c r="AF9"/>
      <c r="AG9"/>
      <c r="AH9"/>
      <c r="AI9"/>
      <c r="AJ9"/>
      <c r="AK9"/>
    </row>
    <row r="10" spans="1:37" ht="15.75" customHeight="1">
      <c r="A10" s="35"/>
      <c r="B10" s="45">
        <v>0.8541666666666666</v>
      </c>
      <c r="C10" s="37"/>
      <c r="D10" s="38"/>
      <c r="E10" s="39"/>
      <c r="F10" s="37">
        <v>7</v>
      </c>
      <c r="G10" s="38" t="s">
        <v>84</v>
      </c>
      <c r="H10" s="47">
        <v>10</v>
      </c>
      <c r="I10" s="40">
        <v>8</v>
      </c>
      <c r="J10" s="41" t="s">
        <v>85</v>
      </c>
      <c r="K10" s="42"/>
      <c r="L10" s="47">
        <v>9</v>
      </c>
      <c r="M10" s="38" t="s">
        <v>84</v>
      </c>
      <c r="N10" s="39">
        <v>11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1" ht="15.75" customHeight="1">
      <c r="A11" s="35"/>
      <c r="B11" s="44"/>
      <c r="C11" s="37"/>
      <c r="D11" s="38"/>
      <c r="E11" s="39"/>
      <c r="F11" s="37"/>
      <c r="G11" s="38"/>
      <c r="H11" s="39"/>
      <c r="I11" s="37"/>
      <c r="J11" s="38"/>
      <c r="K11" s="39"/>
      <c r="L11" s="37"/>
      <c r="M11" s="38"/>
      <c r="N11" s="39"/>
      <c r="Q11"/>
      <c r="R11"/>
      <c r="S11"/>
      <c r="T11"/>
      <c r="U11"/>
      <c r="V11"/>
      <c r="Z11"/>
      <c r="AA11"/>
      <c r="AB11"/>
      <c r="AC11"/>
      <c r="AD11"/>
      <c r="AE11"/>
    </row>
    <row r="12" spans="1:28" ht="15.75" customHeight="1">
      <c r="A12" s="35">
        <f>+A9+7</f>
        <v>42303</v>
      </c>
      <c r="B12" s="36">
        <v>0.7708333333333334</v>
      </c>
      <c r="C12" s="47">
        <v>9</v>
      </c>
      <c r="D12" s="38" t="s">
        <v>84</v>
      </c>
      <c r="E12" s="39">
        <v>14</v>
      </c>
      <c r="F12" s="47">
        <v>8</v>
      </c>
      <c r="G12" s="38" t="s">
        <v>84</v>
      </c>
      <c r="H12" s="39">
        <v>11</v>
      </c>
      <c r="I12" s="40">
        <v>10</v>
      </c>
      <c r="J12" s="41" t="s">
        <v>85</v>
      </c>
      <c r="K12" s="42"/>
      <c r="L12" s="38">
        <v>7</v>
      </c>
      <c r="M12" s="39" t="s">
        <v>84</v>
      </c>
      <c r="N12" s="47">
        <v>13</v>
      </c>
      <c r="Q12"/>
      <c r="R12"/>
      <c r="S12"/>
      <c r="T12"/>
      <c r="U12"/>
      <c r="V12"/>
      <c r="W12"/>
      <c r="X12"/>
      <c r="Y12"/>
      <c r="Z12"/>
      <c r="AA12"/>
      <c r="AB12"/>
    </row>
    <row r="13" spans="1:25" ht="15.75" customHeight="1">
      <c r="A13" s="35"/>
      <c r="B13" s="36">
        <v>0.8541666666666666</v>
      </c>
      <c r="C13" s="37"/>
      <c r="D13" s="38"/>
      <c r="E13" s="39"/>
      <c r="F13" s="47">
        <v>2</v>
      </c>
      <c r="G13" s="38" t="s">
        <v>84</v>
      </c>
      <c r="H13" s="39">
        <v>3</v>
      </c>
      <c r="I13" s="37">
        <v>5</v>
      </c>
      <c r="J13" s="38" t="s">
        <v>84</v>
      </c>
      <c r="K13" s="47">
        <v>6</v>
      </c>
      <c r="L13" s="38">
        <v>1</v>
      </c>
      <c r="M13" s="39" t="s">
        <v>84</v>
      </c>
      <c r="N13" s="47">
        <v>4</v>
      </c>
      <c r="P13" s="48"/>
      <c r="Q13" s="48"/>
      <c r="R13" s="48"/>
      <c r="S13" s="48"/>
      <c r="T13" s="48"/>
      <c r="U13" s="48"/>
      <c r="V13" s="48"/>
      <c r="W13"/>
      <c r="X13"/>
      <c r="Y13"/>
    </row>
    <row r="14" spans="1:28" ht="15.75" customHeight="1">
      <c r="A14" s="35"/>
      <c r="B14" s="44"/>
      <c r="C14" s="37"/>
      <c r="D14" s="38"/>
      <c r="E14" s="39"/>
      <c r="F14" s="37"/>
      <c r="G14" s="38"/>
      <c r="H14" s="39"/>
      <c r="I14" s="37"/>
      <c r="J14" s="38"/>
      <c r="K14" s="39"/>
      <c r="L14" s="37"/>
      <c r="M14" s="38"/>
      <c r="N14" s="39"/>
      <c r="P14" s="48"/>
      <c r="Q14" s="48"/>
      <c r="R14" s="48"/>
      <c r="S14" s="48"/>
      <c r="T14" s="48"/>
      <c r="U14" s="48"/>
      <c r="V14" s="48"/>
      <c r="W14"/>
      <c r="X14"/>
      <c r="Y14"/>
      <c r="Z14"/>
      <c r="AA14"/>
      <c r="AB14"/>
    </row>
    <row r="15" spans="1:29" ht="15.75" customHeight="1">
      <c r="A15" s="35">
        <f>+A12+7</f>
        <v>42310</v>
      </c>
      <c r="B15" s="45">
        <v>0.7708333333333334</v>
      </c>
      <c r="C15" s="37">
        <v>1</v>
      </c>
      <c r="D15" s="38" t="s">
        <v>84</v>
      </c>
      <c r="E15" s="47">
        <v>6</v>
      </c>
      <c r="F15" s="47">
        <v>4</v>
      </c>
      <c r="G15" s="38" t="s">
        <v>84</v>
      </c>
      <c r="H15" s="39">
        <v>14</v>
      </c>
      <c r="I15" s="47">
        <v>3</v>
      </c>
      <c r="J15" s="38" t="s">
        <v>84</v>
      </c>
      <c r="K15" s="39">
        <v>13</v>
      </c>
      <c r="L15" s="47">
        <v>2</v>
      </c>
      <c r="M15" s="38" t="s">
        <v>84</v>
      </c>
      <c r="N15" s="39">
        <v>5</v>
      </c>
      <c r="P15" s="48"/>
      <c r="Q15" s="48"/>
      <c r="R15" s="48"/>
      <c r="S15" s="48"/>
      <c r="T15" s="48"/>
      <c r="U15" s="48"/>
      <c r="V15" s="48"/>
      <c r="W15"/>
      <c r="X15"/>
      <c r="Y15"/>
      <c r="Z15"/>
      <c r="AA15"/>
      <c r="AB15"/>
      <c r="AC15"/>
    </row>
    <row r="16" spans="1:29" ht="15.75" customHeight="1">
      <c r="A16" s="35"/>
      <c r="B16" s="45">
        <v>0.8541666666666666</v>
      </c>
      <c r="C16" s="40">
        <v>7</v>
      </c>
      <c r="D16" s="41" t="s">
        <v>85</v>
      </c>
      <c r="E16" s="42"/>
      <c r="F16" s="47">
        <v>10</v>
      </c>
      <c r="G16" s="38" t="s">
        <v>84</v>
      </c>
      <c r="H16" s="39">
        <v>11</v>
      </c>
      <c r="I16" s="37"/>
      <c r="J16" s="38"/>
      <c r="K16" s="39"/>
      <c r="L16" s="47">
        <v>8</v>
      </c>
      <c r="M16" s="38" t="s">
        <v>84</v>
      </c>
      <c r="N16" s="39">
        <v>9</v>
      </c>
      <c r="P16" s="49"/>
      <c r="Q16" s="50"/>
      <c r="R16" s="49"/>
      <c r="S16" s="48"/>
      <c r="T16" s="48"/>
      <c r="U16" s="48"/>
      <c r="V16" s="48"/>
      <c r="W16"/>
      <c r="X16"/>
      <c r="Y16"/>
      <c r="Z16"/>
      <c r="AA16"/>
      <c r="AB16"/>
      <c r="AC16"/>
    </row>
    <row r="17" spans="1:31" ht="15.75" customHeight="1">
      <c r="A17" s="35"/>
      <c r="B17" s="44"/>
      <c r="C17" s="37"/>
      <c r="D17" s="38"/>
      <c r="E17" s="39"/>
      <c r="F17" s="37"/>
      <c r="G17" s="38"/>
      <c r="H17" s="39"/>
      <c r="I17" s="37"/>
      <c r="J17" s="38"/>
      <c r="K17" s="39"/>
      <c r="L17" s="37"/>
      <c r="M17" s="38"/>
      <c r="N17" s="39"/>
      <c r="P17" s="48"/>
      <c r="Q17" s="48"/>
      <c r="R17" s="48"/>
      <c r="S17" s="48"/>
      <c r="T17" s="48"/>
      <c r="U17" s="48"/>
      <c r="V17" s="48"/>
      <c r="W17"/>
      <c r="X17"/>
      <c r="Y17"/>
      <c r="Z17"/>
      <c r="AA17"/>
      <c r="AB17"/>
      <c r="AC17"/>
      <c r="AD17"/>
      <c r="AE17"/>
    </row>
    <row r="18" spans="1:31" ht="15.75" customHeight="1">
      <c r="A18" s="51">
        <f>+A15+7</f>
        <v>42317</v>
      </c>
      <c r="B18" s="52">
        <v>0.7708333333333334</v>
      </c>
      <c r="C18" s="47">
        <v>7</v>
      </c>
      <c r="D18" s="53" t="s">
        <v>84</v>
      </c>
      <c r="E18" s="54">
        <v>11</v>
      </c>
      <c r="F18" s="47">
        <v>6</v>
      </c>
      <c r="G18" s="53" t="s">
        <v>84</v>
      </c>
      <c r="H18" s="47">
        <v>8</v>
      </c>
      <c r="I18" s="47">
        <v>2</v>
      </c>
      <c r="J18" s="53" t="s">
        <v>84</v>
      </c>
      <c r="K18" s="54">
        <v>13</v>
      </c>
      <c r="L18" s="47">
        <v>10</v>
      </c>
      <c r="M18" s="53" t="s">
        <v>84</v>
      </c>
      <c r="N18" s="54">
        <v>14</v>
      </c>
      <c r="P18" s="48"/>
      <c r="Q18" s="48"/>
      <c r="R18" s="48"/>
      <c r="S18" s="48"/>
      <c r="T18" s="48"/>
      <c r="U18" s="48"/>
      <c r="V18" s="48"/>
      <c r="W18"/>
      <c r="X18"/>
      <c r="Y18"/>
      <c r="Z18"/>
      <c r="AA18"/>
      <c r="AB18"/>
      <c r="AC18"/>
      <c r="AD18"/>
      <c r="AE18"/>
    </row>
    <row r="19" spans="1:28" ht="15.75" customHeight="1">
      <c r="A19" s="51"/>
      <c r="B19" s="52">
        <v>0.8541666666666666</v>
      </c>
      <c r="C19" s="47">
        <v>3</v>
      </c>
      <c r="D19" s="53" t="s">
        <v>84</v>
      </c>
      <c r="E19" s="54">
        <v>9</v>
      </c>
      <c r="F19" s="55">
        <v>1</v>
      </c>
      <c r="G19" s="53" t="s">
        <v>84</v>
      </c>
      <c r="H19" s="47">
        <v>5</v>
      </c>
      <c r="I19" s="55"/>
      <c r="J19" s="53"/>
      <c r="K19" s="54"/>
      <c r="L19" s="40">
        <v>4</v>
      </c>
      <c r="M19" s="41" t="s">
        <v>85</v>
      </c>
      <c r="N19" s="42"/>
      <c r="P19" s="48"/>
      <c r="Q19" s="48"/>
      <c r="R19" s="48"/>
      <c r="S19" s="48"/>
      <c r="T19" s="48"/>
      <c r="U19" s="48"/>
      <c r="V19" s="48"/>
      <c r="W19"/>
      <c r="X19"/>
      <c r="Y19"/>
      <c r="Z19"/>
      <c r="AA19"/>
      <c r="AB19"/>
    </row>
    <row r="20" spans="1:25" ht="15.75" customHeight="1">
      <c r="A20" s="35"/>
      <c r="B20" s="44"/>
      <c r="C20" s="37"/>
      <c r="D20" s="38"/>
      <c r="E20" s="39"/>
      <c r="F20" s="37"/>
      <c r="G20" s="38"/>
      <c r="H20" s="39"/>
      <c r="I20" s="37"/>
      <c r="J20" s="38"/>
      <c r="K20" s="39"/>
      <c r="L20" s="37"/>
      <c r="M20" s="38"/>
      <c r="N20" s="39"/>
      <c r="P20" s="48"/>
      <c r="Q20" s="48"/>
      <c r="R20" s="48"/>
      <c r="S20" s="48"/>
      <c r="T20" s="48"/>
      <c r="U20" s="48"/>
      <c r="V20" s="48"/>
      <c r="W20"/>
      <c r="X20"/>
      <c r="Y20"/>
    </row>
    <row r="21" spans="1:22" ht="15.75" customHeight="1">
      <c r="A21" s="35">
        <f>+A18+7</f>
        <v>42324</v>
      </c>
      <c r="B21" s="45">
        <v>0.7708333333333334</v>
      </c>
      <c r="C21" s="37">
        <v>4</v>
      </c>
      <c r="D21" s="38" t="s">
        <v>84</v>
      </c>
      <c r="E21" s="47">
        <v>9</v>
      </c>
      <c r="F21" s="47">
        <v>10</v>
      </c>
      <c r="G21" s="38" t="s">
        <v>84</v>
      </c>
      <c r="H21" s="39">
        <v>13</v>
      </c>
      <c r="I21" s="47">
        <v>2</v>
      </c>
      <c r="J21" s="38" t="s">
        <v>84</v>
      </c>
      <c r="K21" s="39">
        <v>14</v>
      </c>
      <c r="L21" s="40">
        <v>5</v>
      </c>
      <c r="M21" s="41" t="s">
        <v>85</v>
      </c>
      <c r="N21" s="42"/>
      <c r="P21" s="48"/>
      <c r="Q21" s="48"/>
      <c r="R21" s="48"/>
      <c r="S21" s="48"/>
      <c r="T21" s="48"/>
      <c r="U21" s="48"/>
      <c r="V21" s="48"/>
    </row>
    <row r="22" spans="1:28" ht="15.75" customHeight="1">
      <c r="A22" s="35"/>
      <c r="B22" s="45">
        <v>0.8541666666666666</v>
      </c>
      <c r="C22" s="37"/>
      <c r="D22" s="38"/>
      <c r="E22" s="39"/>
      <c r="F22" s="47">
        <v>6</v>
      </c>
      <c r="G22" s="38" t="s">
        <v>84</v>
      </c>
      <c r="H22" s="39">
        <v>7</v>
      </c>
      <c r="I22" s="47">
        <v>3</v>
      </c>
      <c r="J22" s="38" t="s">
        <v>84</v>
      </c>
      <c r="K22" s="39">
        <v>8</v>
      </c>
      <c r="L22" s="47">
        <v>1</v>
      </c>
      <c r="M22" s="38" t="s">
        <v>84</v>
      </c>
      <c r="N22" s="39">
        <v>11</v>
      </c>
      <c r="P22" s="48"/>
      <c r="Q22" s="56"/>
      <c r="R22" s="56"/>
      <c r="S22" s="56"/>
      <c r="T22" s="56"/>
      <c r="U22" s="56"/>
      <c r="V22" s="56"/>
      <c r="AB22"/>
    </row>
    <row r="23" spans="1:35" ht="15.75" customHeight="1">
      <c r="A23" s="35"/>
      <c r="B23" s="44"/>
      <c r="C23" s="37"/>
      <c r="D23" s="38"/>
      <c r="E23" s="39"/>
      <c r="F23" s="37"/>
      <c r="G23" s="38"/>
      <c r="H23" s="39"/>
      <c r="I23" s="37"/>
      <c r="J23" s="38"/>
      <c r="K23" s="39"/>
      <c r="L23" s="37"/>
      <c r="M23" s="38"/>
      <c r="N23" s="39"/>
      <c r="P23" s="56"/>
      <c r="Q23" s="56"/>
      <c r="R23" s="56"/>
      <c r="S23" s="56"/>
      <c r="T23" s="56"/>
      <c r="U23" s="56"/>
      <c r="V23" s="56"/>
      <c r="AH23"/>
      <c r="AI23"/>
    </row>
    <row r="24" spans="1:35" ht="15.75" customHeight="1">
      <c r="A24" s="51">
        <f>+A21+7</f>
        <v>42331</v>
      </c>
      <c r="B24" s="52">
        <v>0.7708333333333334</v>
      </c>
      <c r="C24" s="47">
        <v>8</v>
      </c>
      <c r="D24" s="53" t="s">
        <v>84</v>
      </c>
      <c r="E24" s="54">
        <v>13</v>
      </c>
      <c r="F24" s="40">
        <v>9</v>
      </c>
      <c r="G24" s="41" t="s">
        <v>85</v>
      </c>
      <c r="H24" s="42"/>
      <c r="I24" s="47">
        <v>1</v>
      </c>
      <c r="J24" s="53" t="s">
        <v>84</v>
      </c>
      <c r="K24" s="54">
        <v>7</v>
      </c>
      <c r="L24" s="55">
        <v>3</v>
      </c>
      <c r="M24" s="53" t="s">
        <v>84</v>
      </c>
      <c r="N24" s="47">
        <v>14</v>
      </c>
      <c r="P24" s="56"/>
      <c r="Q24" s="56"/>
      <c r="R24" s="56"/>
      <c r="S24" s="56"/>
      <c r="T24" s="56"/>
      <c r="U24" s="56"/>
      <c r="V24" s="56"/>
      <c r="AH24"/>
      <c r="AI24"/>
    </row>
    <row r="25" spans="1:35" ht="15.75" customHeight="1">
      <c r="A25" s="51"/>
      <c r="B25" s="52">
        <v>0.8541666666666666</v>
      </c>
      <c r="C25" s="55"/>
      <c r="D25" s="53"/>
      <c r="E25" s="54"/>
      <c r="F25" s="47">
        <v>4</v>
      </c>
      <c r="G25" s="53" t="s">
        <v>84</v>
      </c>
      <c r="H25" s="54">
        <v>6</v>
      </c>
      <c r="I25" s="47">
        <v>2</v>
      </c>
      <c r="J25" s="53" t="s">
        <v>84</v>
      </c>
      <c r="K25" s="54">
        <v>11</v>
      </c>
      <c r="L25" s="55">
        <v>5</v>
      </c>
      <c r="M25" s="53" t="s">
        <v>84</v>
      </c>
      <c r="N25" s="47">
        <v>10</v>
      </c>
      <c r="P25" s="56"/>
      <c r="Q25" s="56"/>
      <c r="R25" s="56"/>
      <c r="S25" s="56"/>
      <c r="T25" s="56"/>
      <c r="U25" s="56"/>
      <c r="V25" s="56"/>
      <c r="Y25" s="56"/>
      <c r="AH25"/>
      <c r="AI25"/>
    </row>
    <row r="26" spans="1:35" ht="15.75" customHeight="1">
      <c r="A26" s="35"/>
      <c r="B26" s="44"/>
      <c r="C26" s="37"/>
      <c r="D26" s="38"/>
      <c r="E26" s="39"/>
      <c r="F26" s="37"/>
      <c r="G26" s="38"/>
      <c r="H26" s="39"/>
      <c r="I26" s="37"/>
      <c r="J26" s="38"/>
      <c r="K26" s="39"/>
      <c r="L26" s="37"/>
      <c r="M26" s="38"/>
      <c r="N26" s="39"/>
      <c r="P26" s="56"/>
      <c r="Q26" s="56"/>
      <c r="R26" s="56"/>
      <c r="S26" s="56"/>
      <c r="T26" s="56"/>
      <c r="U26" s="56"/>
      <c r="V26" s="56"/>
      <c r="AH26"/>
      <c r="AI26"/>
    </row>
    <row r="27" spans="1:35" ht="15.75" customHeight="1">
      <c r="A27" s="35">
        <f>+A24+7</f>
        <v>42338</v>
      </c>
      <c r="B27" s="45">
        <v>0.7708333333333334</v>
      </c>
      <c r="C27" s="47">
        <v>1</v>
      </c>
      <c r="D27" s="38" t="s">
        <v>84</v>
      </c>
      <c r="E27" s="47">
        <v>14</v>
      </c>
      <c r="F27" s="37">
        <v>5</v>
      </c>
      <c r="G27" s="38" t="s">
        <v>84</v>
      </c>
      <c r="H27" s="47">
        <v>11</v>
      </c>
      <c r="I27" s="47">
        <v>4</v>
      </c>
      <c r="J27" s="38" t="s">
        <v>84</v>
      </c>
      <c r="K27" s="39">
        <v>8</v>
      </c>
      <c r="L27" s="40">
        <v>13</v>
      </c>
      <c r="M27" s="41" t="s">
        <v>85</v>
      </c>
      <c r="N27" s="42"/>
      <c r="P27" s="56"/>
      <c r="Q27" s="56"/>
      <c r="R27" s="56"/>
      <c r="S27" s="56"/>
      <c r="T27" s="56"/>
      <c r="U27" s="56"/>
      <c r="V27" s="56"/>
      <c r="AH27"/>
      <c r="AI27"/>
    </row>
    <row r="28" spans="1:35" ht="15.75" customHeight="1">
      <c r="A28" s="35"/>
      <c r="B28" s="45">
        <v>0.8541666666666666</v>
      </c>
      <c r="C28" s="47">
        <v>2</v>
      </c>
      <c r="D28" s="38" t="s">
        <v>84</v>
      </c>
      <c r="E28" s="39">
        <v>7</v>
      </c>
      <c r="F28" s="37">
        <v>3</v>
      </c>
      <c r="G28" s="38" t="s">
        <v>84</v>
      </c>
      <c r="H28" s="47">
        <v>10</v>
      </c>
      <c r="I28" s="47">
        <v>6</v>
      </c>
      <c r="J28" s="38" t="s">
        <v>84</v>
      </c>
      <c r="K28" s="39">
        <v>9</v>
      </c>
      <c r="L28" s="37"/>
      <c r="M28" s="38"/>
      <c r="N28" s="39"/>
      <c r="P28" s="56"/>
      <c r="Q28" s="56"/>
      <c r="R28" s="56"/>
      <c r="S28" s="56"/>
      <c r="T28" s="56"/>
      <c r="U28" s="56"/>
      <c r="V28" s="56"/>
      <c r="AH28"/>
      <c r="AI28"/>
    </row>
    <row r="29" spans="1:35" ht="15.75" customHeight="1">
      <c r="A29" s="35"/>
      <c r="B29" s="44"/>
      <c r="C29" s="37"/>
      <c r="D29" s="38"/>
      <c r="E29" s="39"/>
      <c r="F29" s="37"/>
      <c r="G29" s="38"/>
      <c r="H29" s="39"/>
      <c r="I29" s="37"/>
      <c r="J29" s="38"/>
      <c r="K29" s="39"/>
      <c r="L29" s="37"/>
      <c r="M29" s="38"/>
      <c r="N29" s="39"/>
      <c r="P29" s="57"/>
      <c r="Q29" s="58"/>
      <c r="R29" s="57"/>
      <c r="S29" s="56"/>
      <c r="T29" s="56"/>
      <c r="U29" s="56"/>
      <c r="V29" s="56"/>
      <c r="AH29"/>
      <c r="AI29"/>
    </row>
    <row r="30" spans="1:35" ht="15.75" customHeight="1">
      <c r="A30" s="51">
        <f>+A27+7</f>
        <v>42345</v>
      </c>
      <c r="B30" s="52">
        <v>0.7708333333333334</v>
      </c>
      <c r="C30" s="47">
        <v>6</v>
      </c>
      <c r="D30" s="53" t="s">
        <v>84</v>
      </c>
      <c r="E30" s="54">
        <v>11</v>
      </c>
      <c r="F30" s="55">
        <v>1</v>
      </c>
      <c r="G30" s="53" t="s">
        <v>84</v>
      </c>
      <c r="H30" s="47">
        <v>10</v>
      </c>
      <c r="I30" s="55">
        <v>9</v>
      </c>
      <c r="J30" s="53" t="s">
        <v>84</v>
      </c>
      <c r="K30" s="47">
        <v>13</v>
      </c>
      <c r="L30" s="47">
        <v>8</v>
      </c>
      <c r="M30" s="53" t="s">
        <v>84</v>
      </c>
      <c r="N30" s="47">
        <v>14</v>
      </c>
      <c r="P30" s="56"/>
      <c r="Q30" s="56"/>
      <c r="R30" s="56"/>
      <c r="S30" s="56"/>
      <c r="T30" s="56"/>
      <c r="U30" s="56"/>
      <c r="V30" s="56"/>
      <c r="AH30"/>
      <c r="AI30"/>
    </row>
    <row r="31" spans="1:35" ht="15.75" customHeight="1">
      <c r="A31" s="51"/>
      <c r="B31" s="52">
        <v>0.8541666666666666</v>
      </c>
      <c r="C31" s="47">
        <v>4</v>
      </c>
      <c r="D31" s="53" t="s">
        <v>84</v>
      </c>
      <c r="E31" s="54">
        <v>7</v>
      </c>
      <c r="F31" s="47">
        <v>3</v>
      </c>
      <c r="G31" s="53" t="s">
        <v>84</v>
      </c>
      <c r="H31" s="54">
        <v>5</v>
      </c>
      <c r="I31" s="55"/>
      <c r="J31" s="53"/>
      <c r="K31" s="54"/>
      <c r="L31" s="40">
        <v>2</v>
      </c>
      <c r="M31" s="41" t="s">
        <v>85</v>
      </c>
      <c r="N31" s="42"/>
      <c r="P31" s="56"/>
      <c r="Q31" s="56"/>
      <c r="R31" s="56"/>
      <c r="S31" s="56"/>
      <c r="T31" s="56"/>
      <c r="U31" s="56"/>
      <c r="V31" s="56"/>
      <c r="AH31"/>
      <c r="AI31"/>
    </row>
    <row r="32" spans="1:35" ht="15.75" customHeight="1">
      <c r="A32" s="35"/>
      <c r="B32" s="44"/>
      <c r="C32" s="37"/>
      <c r="D32" s="38"/>
      <c r="E32" s="39"/>
      <c r="F32" s="37"/>
      <c r="G32" s="38"/>
      <c r="H32" s="39"/>
      <c r="I32" s="37"/>
      <c r="J32" s="38"/>
      <c r="K32" s="39"/>
      <c r="L32" s="37"/>
      <c r="M32" s="38"/>
      <c r="N32" s="39"/>
      <c r="P32" s="56"/>
      <c r="Q32" s="56"/>
      <c r="R32" s="56"/>
      <c r="S32" s="56"/>
      <c r="T32" s="56"/>
      <c r="U32" s="56"/>
      <c r="V32" s="56"/>
      <c r="Y32" s="56"/>
      <c r="AH32"/>
      <c r="AI32"/>
    </row>
    <row r="33" spans="1:35" ht="15.75" customHeight="1">
      <c r="A33" s="35">
        <f>+A30+7</f>
        <v>42352</v>
      </c>
      <c r="B33" s="45">
        <v>0.7708333333333334</v>
      </c>
      <c r="C33" s="47">
        <v>3</v>
      </c>
      <c r="D33" s="38" t="s">
        <v>84</v>
      </c>
      <c r="E33" s="39">
        <v>11</v>
      </c>
      <c r="F33" s="37">
        <v>4</v>
      </c>
      <c r="G33" s="38" t="s">
        <v>84</v>
      </c>
      <c r="H33" s="47">
        <v>13</v>
      </c>
      <c r="I33" s="37">
        <v>7</v>
      </c>
      <c r="J33" s="38" t="s">
        <v>84</v>
      </c>
      <c r="K33" s="47">
        <v>14</v>
      </c>
      <c r="L33" s="40">
        <v>6</v>
      </c>
      <c r="M33" s="41" t="s">
        <v>85</v>
      </c>
      <c r="N33" s="42"/>
      <c r="P33" s="1"/>
      <c r="AH33"/>
      <c r="AI33"/>
    </row>
    <row r="34" spans="1:35" ht="15.75" customHeight="1">
      <c r="A34" s="59"/>
      <c r="B34" s="60">
        <v>0.8541666666666666</v>
      </c>
      <c r="C34" s="47">
        <v>2</v>
      </c>
      <c r="D34" s="61" t="s">
        <v>84</v>
      </c>
      <c r="E34" s="62">
        <v>10</v>
      </c>
      <c r="F34" s="47">
        <v>5</v>
      </c>
      <c r="G34" s="61" t="s">
        <v>84</v>
      </c>
      <c r="H34" s="62">
        <v>9</v>
      </c>
      <c r="I34" s="46">
        <v>1</v>
      </c>
      <c r="J34" s="61" t="s">
        <v>84</v>
      </c>
      <c r="K34" s="62">
        <v>8</v>
      </c>
      <c r="L34" s="63"/>
      <c r="M34" s="61"/>
      <c r="N34" s="62"/>
      <c r="P34" s="1"/>
      <c r="V34" s="35"/>
      <c r="AH34"/>
      <c r="AI34"/>
    </row>
    <row r="35" spans="1:35" ht="14.25" customHeight="1">
      <c r="A35" s="64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P35" s="1"/>
      <c r="AH35"/>
      <c r="AI35"/>
    </row>
    <row r="36" spans="1:35" ht="14.25" customHeight="1">
      <c r="A36" s="64"/>
      <c r="B36" s="65"/>
      <c r="C36" s="67">
        <v>10</v>
      </c>
      <c r="D36" s="68" t="s">
        <v>86</v>
      </c>
      <c r="E36" s="66"/>
      <c r="F36" s="66"/>
      <c r="G36" s="46">
        <v>3</v>
      </c>
      <c r="H36" s="68" t="s">
        <v>87</v>
      </c>
      <c r="I36" s="66"/>
      <c r="J36" s="66"/>
      <c r="K36" s="66"/>
      <c r="L36" s="66"/>
      <c r="M36" s="66"/>
      <c r="N36" s="66"/>
      <c r="P36" s="1"/>
      <c r="AH36"/>
      <c r="AI36"/>
    </row>
    <row r="37" spans="16:35" ht="12.75">
      <c r="P37" s="1"/>
      <c r="AH37"/>
      <c r="AI37"/>
    </row>
    <row r="38" spans="1:35" ht="12.75" customHeight="1">
      <c r="A38" s="185" t="s">
        <v>88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P38" s="1"/>
      <c r="AH38"/>
      <c r="AI38"/>
    </row>
    <row r="39" spans="1:14" ht="12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</row>
    <row r="40" spans="1:14" ht="12.7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 ht="12.7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</row>
    <row r="42" spans="1:14" ht="12.7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1:14" ht="12.7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</row>
    <row r="45" spans="1:14" ht="33.75" customHeight="1">
      <c r="A45" s="182" t="s">
        <v>89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</row>
    <row r="46" spans="1:14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70"/>
      <c r="M46" s="69"/>
      <c r="N46" s="70"/>
    </row>
  </sheetData>
  <sheetProtection selectLockedCells="1" selectUnlockedCells="1"/>
  <mergeCells count="7">
    <mergeCell ref="A45:N45"/>
    <mergeCell ref="A1:N1"/>
    <mergeCell ref="C2:E2"/>
    <mergeCell ref="F2:H2"/>
    <mergeCell ref="I2:K2"/>
    <mergeCell ref="L2:N2"/>
    <mergeCell ref="A38:N43"/>
  </mergeCells>
  <printOptions/>
  <pageMargins left="0.7875" right="0.7875" top="0.3590277777777778" bottom="0.3909722222222222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9.421875" style="0" customWidth="1"/>
    <col min="2" max="2" width="27.28125" style="0" customWidth="1"/>
    <col min="3" max="3" width="7.421875" style="0" customWidth="1"/>
    <col min="4" max="7" width="6.421875" style="0" customWidth="1"/>
    <col min="8" max="9" width="9.421875" style="0" customWidth="1"/>
  </cols>
  <sheetData>
    <row r="1" spans="1:9" ht="35.25" customHeight="1">
      <c r="A1" s="186" t="s">
        <v>110</v>
      </c>
      <c r="B1" s="186"/>
      <c r="C1" s="186"/>
      <c r="D1" s="186"/>
      <c r="E1" s="186"/>
      <c r="F1" s="186"/>
      <c r="G1" s="186"/>
      <c r="H1" s="186"/>
      <c r="I1" s="186"/>
    </row>
    <row r="2" spans="1:9" ht="33.75" customHeight="1">
      <c r="A2" s="71" t="s">
        <v>90</v>
      </c>
      <c r="B2" s="71" t="s">
        <v>91</v>
      </c>
      <c r="C2" s="71" t="s">
        <v>92</v>
      </c>
      <c r="D2" s="71" t="s">
        <v>93</v>
      </c>
      <c r="E2" s="71" t="s">
        <v>94</v>
      </c>
      <c r="F2" s="71" t="s">
        <v>95</v>
      </c>
      <c r="G2" s="71" t="s">
        <v>96</v>
      </c>
      <c r="H2" s="71" t="s">
        <v>97</v>
      </c>
      <c r="I2" s="71" t="s">
        <v>98</v>
      </c>
    </row>
    <row r="3" spans="1:18" ht="34.5" customHeight="1">
      <c r="A3" s="72">
        <v>2</v>
      </c>
      <c r="B3" s="73" t="s">
        <v>7</v>
      </c>
      <c r="C3" s="72">
        <v>8</v>
      </c>
      <c r="D3" s="72">
        <v>8</v>
      </c>
      <c r="E3" s="72">
        <v>0</v>
      </c>
      <c r="F3" s="72">
        <v>0</v>
      </c>
      <c r="G3" s="72">
        <v>0</v>
      </c>
      <c r="H3" s="72">
        <f aca="true" t="shared" si="0" ref="H3:H15">(+D3*3+E3*1+F3*2)</f>
        <v>24</v>
      </c>
      <c r="I3" s="72">
        <f aca="true" t="shared" si="1" ref="I3:I15">(+D3*3+E3*1+F3*2)/C3</f>
        <v>3</v>
      </c>
      <c r="J3" s="74" t="s">
        <v>99</v>
      </c>
      <c r="R3" s="75"/>
    </row>
    <row r="4" spans="1:9" ht="34.5" customHeight="1">
      <c r="A4" s="71">
        <v>10</v>
      </c>
      <c r="B4" s="76" t="s">
        <v>56</v>
      </c>
      <c r="C4" s="71">
        <v>8</v>
      </c>
      <c r="D4" s="71">
        <v>7</v>
      </c>
      <c r="E4" s="71">
        <v>1</v>
      </c>
      <c r="F4" s="71">
        <v>0</v>
      </c>
      <c r="G4" s="71">
        <v>0</v>
      </c>
      <c r="H4" s="71">
        <f t="shared" si="0"/>
        <v>22</v>
      </c>
      <c r="I4" s="71">
        <f t="shared" si="1"/>
        <v>2.75</v>
      </c>
    </row>
    <row r="5" spans="1:9" ht="34.5" customHeight="1">
      <c r="A5" s="71">
        <v>3</v>
      </c>
      <c r="B5" s="76" t="s">
        <v>9</v>
      </c>
      <c r="C5" s="71">
        <v>9</v>
      </c>
      <c r="D5" s="71">
        <v>7</v>
      </c>
      <c r="E5" s="71">
        <v>2</v>
      </c>
      <c r="F5" s="71">
        <v>0</v>
      </c>
      <c r="G5" s="71">
        <v>0</v>
      </c>
      <c r="H5" s="71">
        <f t="shared" si="0"/>
        <v>23</v>
      </c>
      <c r="I5" s="71">
        <f t="shared" si="1"/>
        <v>2.5555555555555554</v>
      </c>
    </row>
    <row r="6" spans="1:9" ht="34.5" customHeight="1">
      <c r="A6" s="71">
        <v>4</v>
      </c>
      <c r="B6" s="76" t="s">
        <v>10</v>
      </c>
      <c r="C6" s="71">
        <v>8</v>
      </c>
      <c r="D6" s="71">
        <v>5</v>
      </c>
      <c r="E6" s="71">
        <v>3</v>
      </c>
      <c r="F6" s="71">
        <v>0</v>
      </c>
      <c r="G6" s="71">
        <v>0</v>
      </c>
      <c r="H6" s="71">
        <f t="shared" si="0"/>
        <v>18</v>
      </c>
      <c r="I6" s="71">
        <f t="shared" si="1"/>
        <v>2.25</v>
      </c>
    </row>
    <row r="7" spans="1:9" ht="34.5" customHeight="1">
      <c r="A7" s="71">
        <v>6</v>
      </c>
      <c r="B7" s="76" t="s">
        <v>100</v>
      </c>
      <c r="C7" s="71">
        <v>8</v>
      </c>
      <c r="D7" s="71">
        <v>5</v>
      </c>
      <c r="E7" s="71">
        <v>1</v>
      </c>
      <c r="F7" s="71">
        <v>1</v>
      </c>
      <c r="G7" s="71">
        <v>1</v>
      </c>
      <c r="H7" s="71">
        <f t="shared" si="0"/>
        <v>18</v>
      </c>
      <c r="I7" s="71">
        <f t="shared" si="1"/>
        <v>2.25</v>
      </c>
    </row>
    <row r="8" spans="1:9" ht="34.5" customHeight="1">
      <c r="A8" s="71">
        <v>13</v>
      </c>
      <c r="B8" s="76" t="s">
        <v>61</v>
      </c>
      <c r="C8" s="71">
        <v>8</v>
      </c>
      <c r="D8" s="71">
        <v>4</v>
      </c>
      <c r="E8" s="71">
        <v>4</v>
      </c>
      <c r="F8" s="71">
        <v>0</v>
      </c>
      <c r="G8" s="71">
        <v>0</v>
      </c>
      <c r="H8" s="71">
        <f t="shared" si="0"/>
        <v>16</v>
      </c>
      <c r="I8" s="71">
        <f t="shared" si="1"/>
        <v>2</v>
      </c>
    </row>
    <row r="9" spans="1:9" ht="34.5" customHeight="1">
      <c r="A9" s="71">
        <v>8</v>
      </c>
      <c r="B9" s="76" t="s">
        <v>34</v>
      </c>
      <c r="C9" s="71">
        <v>8</v>
      </c>
      <c r="D9" s="71">
        <v>3</v>
      </c>
      <c r="E9" s="71">
        <v>2</v>
      </c>
      <c r="F9" s="71">
        <v>2</v>
      </c>
      <c r="G9" s="71">
        <v>1</v>
      </c>
      <c r="H9" s="71">
        <f t="shared" si="0"/>
        <v>15</v>
      </c>
      <c r="I9" s="71">
        <f t="shared" si="1"/>
        <v>1.875</v>
      </c>
    </row>
    <row r="10" spans="1:9" ht="34.5" customHeight="1">
      <c r="A10" s="71">
        <v>1</v>
      </c>
      <c r="B10" s="76" t="s">
        <v>5</v>
      </c>
      <c r="C10" s="71">
        <v>9</v>
      </c>
      <c r="D10" s="71">
        <v>3</v>
      </c>
      <c r="E10" s="71">
        <v>5</v>
      </c>
      <c r="F10" s="71">
        <v>1</v>
      </c>
      <c r="G10" s="71">
        <v>0</v>
      </c>
      <c r="H10" s="71">
        <f t="shared" si="0"/>
        <v>16</v>
      </c>
      <c r="I10" s="71">
        <f t="shared" si="1"/>
        <v>1.7777777777777777</v>
      </c>
    </row>
    <row r="11" spans="1:9" ht="34.5" customHeight="1">
      <c r="A11" s="71">
        <v>9</v>
      </c>
      <c r="B11" s="76" t="s">
        <v>31</v>
      </c>
      <c r="C11" s="71">
        <v>8</v>
      </c>
      <c r="D11" s="71">
        <v>3</v>
      </c>
      <c r="E11" s="71">
        <v>5</v>
      </c>
      <c r="F11" s="71">
        <v>0</v>
      </c>
      <c r="G11" s="71">
        <v>0</v>
      </c>
      <c r="H11" s="71">
        <f t="shared" si="0"/>
        <v>14</v>
      </c>
      <c r="I11" s="71">
        <f t="shared" si="1"/>
        <v>1.75</v>
      </c>
    </row>
    <row r="12" spans="1:9" ht="34.5" customHeight="1">
      <c r="A12" s="71">
        <v>5</v>
      </c>
      <c r="B12" s="76" t="s">
        <v>29</v>
      </c>
      <c r="C12" s="71">
        <v>8</v>
      </c>
      <c r="D12" s="71">
        <v>3</v>
      </c>
      <c r="E12" s="71">
        <v>5</v>
      </c>
      <c r="F12" s="71">
        <v>0</v>
      </c>
      <c r="G12" s="71">
        <v>0</v>
      </c>
      <c r="H12" s="71">
        <f t="shared" si="0"/>
        <v>14</v>
      </c>
      <c r="I12" s="71">
        <f t="shared" si="1"/>
        <v>1.75</v>
      </c>
    </row>
    <row r="13" spans="1:9" ht="34.5" customHeight="1">
      <c r="A13" s="71">
        <v>14</v>
      </c>
      <c r="B13" s="76" t="s">
        <v>63</v>
      </c>
      <c r="C13" s="71">
        <v>9</v>
      </c>
      <c r="D13" s="71">
        <v>2</v>
      </c>
      <c r="E13" s="71">
        <v>5</v>
      </c>
      <c r="F13" s="71">
        <v>2</v>
      </c>
      <c r="G13" s="71">
        <v>0</v>
      </c>
      <c r="H13" s="71">
        <f t="shared" si="0"/>
        <v>15</v>
      </c>
      <c r="I13" s="71">
        <f t="shared" si="1"/>
        <v>1.6666666666666667</v>
      </c>
    </row>
    <row r="14" spans="1:9" ht="34.5" customHeight="1">
      <c r="A14" s="71">
        <v>7</v>
      </c>
      <c r="B14" s="76" t="s">
        <v>101</v>
      </c>
      <c r="C14" s="71">
        <v>8</v>
      </c>
      <c r="D14" s="71">
        <v>1</v>
      </c>
      <c r="E14" s="71">
        <v>7</v>
      </c>
      <c r="F14" s="71">
        <v>0</v>
      </c>
      <c r="G14" s="71">
        <v>0</v>
      </c>
      <c r="H14" s="71">
        <f t="shared" si="0"/>
        <v>10</v>
      </c>
      <c r="I14" s="71">
        <f t="shared" si="1"/>
        <v>1.25</v>
      </c>
    </row>
    <row r="15" spans="1:9" ht="34.5" customHeight="1">
      <c r="A15" s="71">
        <v>11</v>
      </c>
      <c r="B15" s="76" t="s">
        <v>32</v>
      </c>
      <c r="C15" s="71">
        <v>9</v>
      </c>
      <c r="D15" s="71">
        <v>1</v>
      </c>
      <c r="E15" s="71">
        <v>8</v>
      </c>
      <c r="F15" s="71">
        <v>0</v>
      </c>
      <c r="G15" s="71">
        <v>0</v>
      </c>
      <c r="H15" s="71">
        <f t="shared" si="0"/>
        <v>11</v>
      </c>
      <c r="I15" s="71">
        <f t="shared" si="1"/>
        <v>1.2222222222222223</v>
      </c>
    </row>
    <row r="16" spans="1:8" ht="34.5" customHeight="1">
      <c r="A16" s="77"/>
      <c r="B16" s="78"/>
      <c r="C16" s="77"/>
      <c r="D16" s="77"/>
      <c r="E16" s="77"/>
      <c r="F16" s="77"/>
      <c r="G16" s="77"/>
      <c r="H16" s="77"/>
    </row>
    <row r="17" spans="1:9" ht="12.75">
      <c r="A17" s="79"/>
      <c r="C17" s="80">
        <f>SUM(C3:C16)</f>
        <v>108</v>
      </c>
      <c r="D17" s="80">
        <f>SUM(D3:D16)</f>
        <v>52</v>
      </c>
      <c r="E17" s="80">
        <f>SUM(E3:E16)</f>
        <v>48</v>
      </c>
      <c r="F17" s="80">
        <f>SUM(F3:F16)</f>
        <v>6</v>
      </c>
      <c r="G17" s="80">
        <f>SUM(G3:G16)</f>
        <v>2</v>
      </c>
      <c r="H17" s="80"/>
      <c r="I17" s="33">
        <f>+C17-D17-E17-F17-G17</f>
        <v>0</v>
      </c>
    </row>
    <row r="18" spans="1:8" ht="16.5" customHeight="1">
      <c r="A18" s="79"/>
      <c r="B18" s="33"/>
      <c r="C18" s="79"/>
      <c r="D18" s="187" t="s">
        <v>102</v>
      </c>
      <c r="E18" s="187"/>
      <c r="F18" s="187"/>
      <c r="G18" s="187"/>
      <c r="H18" s="81" t="s">
        <v>103</v>
      </c>
    </row>
    <row r="19" spans="4:8" ht="16.5" customHeight="1">
      <c r="D19" s="188" t="s">
        <v>104</v>
      </c>
      <c r="E19" s="188"/>
      <c r="F19" s="188"/>
      <c r="G19" s="188"/>
      <c r="H19" s="82" t="s">
        <v>105</v>
      </c>
    </row>
    <row r="20" spans="4:8" ht="16.5" customHeight="1">
      <c r="D20" s="188" t="s">
        <v>106</v>
      </c>
      <c r="E20" s="188"/>
      <c r="F20" s="188"/>
      <c r="G20" s="188"/>
      <c r="H20" s="82" t="s">
        <v>107</v>
      </c>
    </row>
    <row r="21" spans="4:8" ht="16.5" customHeight="1">
      <c r="D21" s="189" t="s">
        <v>108</v>
      </c>
      <c r="E21" s="189"/>
      <c r="F21" s="189"/>
      <c r="G21" s="189"/>
      <c r="H21" s="83" t="s">
        <v>109</v>
      </c>
    </row>
    <row r="22" spans="6:9" ht="16.5" customHeight="1">
      <c r="F22" s="33"/>
      <c r="G22" s="33"/>
      <c r="H22" s="33"/>
      <c r="I22" s="33"/>
    </row>
  </sheetData>
  <sheetProtection selectLockedCells="1" selectUnlockedCells="1"/>
  <mergeCells count="5">
    <mergeCell ref="A1:I1"/>
    <mergeCell ref="D18:G18"/>
    <mergeCell ref="D19:G19"/>
    <mergeCell ref="D20:G20"/>
    <mergeCell ref="D21:G21"/>
  </mergeCells>
  <conditionalFormatting sqref="I17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printOptions horizontalCentered="1" verticalCentered="1"/>
  <pageMargins left="0.5236111111111111" right="0.4013888888888889" top="0.8861111111111111" bottom="0.886111111111111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9.8515625" style="0" customWidth="1"/>
    <col min="2" max="2" width="14.00390625" style="1" customWidth="1"/>
    <col min="3" max="3" width="18.00390625" style="0" customWidth="1"/>
    <col min="4" max="4" width="14.8515625" style="1" customWidth="1"/>
    <col min="5" max="5" width="18.421875" style="0" customWidth="1"/>
    <col min="6" max="6" width="14.8515625" style="1" customWidth="1"/>
    <col min="7" max="7" width="17.00390625" style="0" customWidth="1"/>
    <col min="8" max="8" width="14.8515625" style="1" customWidth="1"/>
    <col min="9" max="9" width="8.7109375" style="0" customWidth="1"/>
    <col min="10" max="10" width="5.00390625" style="0" customWidth="1"/>
    <col min="11" max="11" width="8.28125" style="0" customWidth="1"/>
    <col min="12" max="12" width="7.7109375" style="0" customWidth="1"/>
    <col min="13" max="13" width="5.00390625" style="0" customWidth="1"/>
    <col min="14" max="14" width="4.8515625" style="0" customWidth="1"/>
    <col min="15" max="15" width="10.8515625" style="0" customWidth="1"/>
  </cols>
  <sheetData>
    <row r="1" spans="1:8" ht="18">
      <c r="A1" s="191" t="s">
        <v>242</v>
      </c>
      <c r="B1" s="191"/>
      <c r="C1" s="191"/>
      <c r="D1" s="191"/>
      <c r="E1" s="191"/>
      <c r="F1" s="191"/>
      <c r="G1" s="191"/>
      <c r="H1" s="191"/>
    </row>
    <row r="2" spans="1:8" ht="26.25" customHeight="1">
      <c r="A2" s="181" t="s">
        <v>241</v>
      </c>
      <c r="B2" s="181"/>
      <c r="C2" s="181"/>
      <c r="D2" s="181"/>
      <c r="E2" s="181"/>
      <c r="F2" s="181"/>
      <c r="G2" s="181"/>
      <c r="H2" s="181"/>
    </row>
    <row r="3" spans="1:8" ht="12.75">
      <c r="A3" s="190" t="s">
        <v>240</v>
      </c>
      <c r="B3" s="190"/>
      <c r="C3" s="192" t="s">
        <v>239</v>
      </c>
      <c r="D3" s="192"/>
      <c r="E3" s="192" t="s">
        <v>238</v>
      </c>
      <c r="F3" s="192"/>
      <c r="G3" s="192" t="s">
        <v>237</v>
      </c>
      <c r="H3" s="192"/>
    </row>
    <row r="4" spans="1:8" ht="12.75">
      <c r="A4" s="203" t="s">
        <v>236</v>
      </c>
      <c r="B4" s="204" t="s">
        <v>235</v>
      </c>
      <c r="C4" s="203" t="s">
        <v>234</v>
      </c>
      <c r="D4" s="204" t="s">
        <v>233</v>
      </c>
      <c r="E4" s="203" t="s">
        <v>232</v>
      </c>
      <c r="F4" s="204" t="s">
        <v>231</v>
      </c>
      <c r="G4" s="203" t="s">
        <v>230</v>
      </c>
      <c r="H4" s="204" t="s">
        <v>229</v>
      </c>
    </row>
    <row r="5" spans="1:8" ht="12.75">
      <c r="A5" s="203" t="s">
        <v>228</v>
      </c>
      <c r="B5" s="204"/>
      <c r="C5" s="203" t="s">
        <v>319</v>
      </c>
      <c r="E5" s="203" t="s">
        <v>225</v>
      </c>
      <c r="F5" s="204" t="s">
        <v>224</v>
      </c>
      <c r="G5" s="203" t="s">
        <v>223</v>
      </c>
      <c r="H5" s="204" t="s">
        <v>162</v>
      </c>
    </row>
    <row r="6" spans="1:8" ht="12.75">
      <c r="A6" s="203" t="s">
        <v>10</v>
      </c>
      <c r="B6" s="204" t="s">
        <v>222</v>
      </c>
      <c r="C6" s="203" t="s">
        <v>227</v>
      </c>
      <c r="D6" s="204" t="s">
        <v>226</v>
      </c>
      <c r="E6" s="203" t="s">
        <v>220</v>
      </c>
      <c r="F6" s="204" t="s">
        <v>219</v>
      </c>
      <c r="G6" s="203" t="s">
        <v>218</v>
      </c>
      <c r="H6" s="204"/>
    </row>
    <row r="7" spans="1:8" ht="12.75">
      <c r="A7" s="207" t="s">
        <v>217</v>
      </c>
      <c r="B7" s="208" t="s">
        <v>216</v>
      </c>
      <c r="C7" s="207" t="s">
        <v>221</v>
      </c>
      <c r="D7" s="233"/>
      <c r="E7" s="207" t="s">
        <v>214</v>
      </c>
      <c r="F7" s="208"/>
      <c r="G7" s="207" t="s">
        <v>213</v>
      </c>
      <c r="H7" s="208"/>
    </row>
    <row r="8" spans="1:8" ht="12.75">
      <c r="A8" s="211"/>
      <c r="B8" s="212"/>
      <c r="C8" s="213"/>
      <c r="D8" s="234"/>
      <c r="E8" s="215"/>
      <c r="F8" s="235"/>
      <c r="G8" s="216"/>
      <c r="H8" s="204"/>
    </row>
    <row r="9" spans="1:8" ht="12.75">
      <c r="A9" s="190" t="s">
        <v>212</v>
      </c>
      <c r="B9" s="190"/>
      <c r="C9" s="218" t="s">
        <v>211</v>
      </c>
      <c r="D9" s="218"/>
      <c r="E9" s="192" t="s">
        <v>210</v>
      </c>
      <c r="F9" s="192"/>
      <c r="G9" s="236" t="s">
        <v>209</v>
      </c>
      <c r="H9" s="236"/>
    </row>
    <row r="10" spans="1:8" ht="12.75">
      <c r="A10" s="203" t="s">
        <v>208</v>
      </c>
      <c r="B10" s="204" t="s">
        <v>207</v>
      </c>
      <c r="C10" s="203" t="s">
        <v>206</v>
      </c>
      <c r="D10" s="204" t="s">
        <v>205</v>
      </c>
      <c r="E10" s="203" t="s">
        <v>34</v>
      </c>
      <c r="F10" s="204" t="s">
        <v>204</v>
      </c>
      <c r="G10" s="203" t="s">
        <v>203</v>
      </c>
      <c r="H10" s="204" t="s">
        <v>202</v>
      </c>
    </row>
    <row r="11" spans="1:8" ht="12.75">
      <c r="A11" s="203" t="s">
        <v>201</v>
      </c>
      <c r="B11" s="204" t="s">
        <v>200</v>
      </c>
      <c r="C11" s="203" t="s">
        <v>199</v>
      </c>
      <c r="D11" s="204" t="s">
        <v>198</v>
      </c>
      <c r="E11" s="203" t="s">
        <v>197</v>
      </c>
      <c r="F11" s="204" t="s">
        <v>196</v>
      </c>
      <c r="G11" s="203" t="s">
        <v>195</v>
      </c>
      <c r="H11" s="219" t="s">
        <v>194</v>
      </c>
    </row>
    <row r="12" spans="1:8" ht="12.75">
      <c r="A12" s="203" t="s">
        <v>193</v>
      </c>
      <c r="B12" s="204" t="s">
        <v>192</v>
      </c>
      <c r="C12" s="203" t="s">
        <v>191</v>
      </c>
      <c r="D12" s="204"/>
      <c r="E12" s="203" t="s">
        <v>190</v>
      </c>
      <c r="F12" s="204" t="s">
        <v>189</v>
      </c>
      <c r="G12" s="203" t="s">
        <v>188</v>
      </c>
      <c r="H12" s="204" t="s">
        <v>187</v>
      </c>
    </row>
    <row r="13" spans="1:8" ht="12.75">
      <c r="A13" s="207" t="s">
        <v>186</v>
      </c>
      <c r="B13" s="233" t="s">
        <v>185</v>
      </c>
      <c r="C13" s="222" t="s">
        <v>71</v>
      </c>
      <c r="D13" s="208"/>
      <c r="E13" s="207" t="s">
        <v>184</v>
      </c>
      <c r="F13" s="208" t="s">
        <v>183</v>
      </c>
      <c r="G13" s="222" t="s">
        <v>182</v>
      </c>
      <c r="H13" s="233" t="s">
        <v>181</v>
      </c>
    </row>
    <row r="14" spans="1:8" ht="26.25" customHeight="1">
      <c r="A14" s="224" t="s">
        <v>180</v>
      </c>
      <c r="B14" s="224"/>
      <c r="C14" s="224"/>
      <c r="D14" s="224"/>
      <c r="E14" s="224"/>
      <c r="F14" s="224"/>
      <c r="G14" s="224"/>
      <c r="H14" s="224"/>
    </row>
    <row r="15" spans="1:8" ht="12.75">
      <c r="A15" s="190" t="s">
        <v>179</v>
      </c>
      <c r="B15" s="190"/>
      <c r="C15" s="225" t="s">
        <v>178</v>
      </c>
      <c r="D15" s="225"/>
      <c r="E15" s="225" t="s">
        <v>177</v>
      </c>
      <c r="F15" s="225"/>
      <c r="G15" s="237" t="s">
        <v>176</v>
      </c>
      <c r="H15" s="237"/>
    </row>
    <row r="16" spans="1:8" ht="12.75">
      <c r="A16" s="203" t="s">
        <v>175</v>
      </c>
      <c r="B16" s="204" t="s">
        <v>174</v>
      </c>
      <c r="C16" s="203" t="s">
        <v>173</v>
      </c>
      <c r="D16" s="204" t="s">
        <v>172</v>
      </c>
      <c r="E16" s="203" t="s">
        <v>171</v>
      </c>
      <c r="F16" s="204" t="s">
        <v>170</v>
      </c>
      <c r="G16" s="203" t="s">
        <v>169</v>
      </c>
      <c r="H16" s="1" t="s">
        <v>168</v>
      </c>
    </row>
    <row r="17" spans="1:8" ht="12.75">
      <c r="A17" s="203" t="s">
        <v>167</v>
      </c>
      <c r="B17" s="204" t="s">
        <v>166</v>
      </c>
      <c r="C17" s="203" t="s">
        <v>165</v>
      </c>
      <c r="D17" s="204" t="s">
        <v>164</v>
      </c>
      <c r="E17" s="203" t="s">
        <v>163</v>
      </c>
      <c r="F17" s="204" t="s">
        <v>162</v>
      </c>
      <c r="G17" s="203" t="s">
        <v>161</v>
      </c>
      <c r="H17" s="219"/>
    </row>
    <row r="18" spans="1:8" ht="12.75">
      <c r="A18" s="203" t="s">
        <v>160</v>
      </c>
      <c r="B18" s="204" t="s">
        <v>159</v>
      </c>
      <c r="C18" s="203" t="s">
        <v>158</v>
      </c>
      <c r="D18" s="204" t="s">
        <v>157</v>
      </c>
      <c r="E18" s="203" t="s">
        <v>156</v>
      </c>
      <c r="F18" s="204" t="s">
        <v>155</v>
      </c>
      <c r="G18" s="203" t="s">
        <v>58</v>
      </c>
      <c r="H18" s="219"/>
    </row>
    <row r="19" spans="1:8" ht="12.75">
      <c r="A19" s="207" t="s">
        <v>154</v>
      </c>
      <c r="B19" s="208" t="s">
        <v>153</v>
      </c>
      <c r="C19" s="207" t="s">
        <v>152</v>
      </c>
      <c r="D19" s="233" t="s">
        <v>151</v>
      </c>
      <c r="E19" s="207" t="s">
        <v>150</v>
      </c>
      <c r="F19" s="233" t="s">
        <v>149</v>
      </c>
      <c r="G19" s="207" t="s">
        <v>56</v>
      </c>
      <c r="H19" s="221"/>
    </row>
    <row r="20" spans="1:8" ht="12.75">
      <c r="A20" s="94"/>
      <c r="B20" s="227"/>
      <c r="C20" s="228"/>
      <c r="D20" s="235"/>
      <c r="E20" s="216"/>
      <c r="F20" s="212"/>
      <c r="G20" s="229"/>
      <c r="H20" s="204"/>
    </row>
    <row r="21" spans="1:8" ht="12.75">
      <c r="A21" s="190" t="s">
        <v>148</v>
      </c>
      <c r="B21" s="190"/>
      <c r="C21" s="225" t="s">
        <v>147</v>
      </c>
      <c r="D21" s="225"/>
      <c r="E21" s="225" t="s">
        <v>146</v>
      </c>
      <c r="F21" s="225"/>
      <c r="G21" s="236" t="s">
        <v>145</v>
      </c>
      <c r="H21" s="236"/>
    </row>
    <row r="22" spans="1:8" ht="12.75">
      <c r="A22" s="203" t="s">
        <v>144</v>
      </c>
      <c r="B22" s="204" t="s">
        <v>143</v>
      </c>
      <c r="C22" s="203" t="s">
        <v>142</v>
      </c>
      <c r="D22" s="204" t="s">
        <v>141</v>
      </c>
      <c r="E22" s="203" t="s">
        <v>140</v>
      </c>
      <c r="F22" s="204" t="s">
        <v>139</v>
      </c>
      <c r="G22" s="203" t="s">
        <v>138</v>
      </c>
      <c r="H22" s="219"/>
    </row>
    <row r="23" spans="1:8" ht="12.75">
      <c r="A23" s="203" t="s">
        <v>137</v>
      </c>
      <c r="B23" s="204" t="s">
        <v>136</v>
      </c>
      <c r="C23" s="203" t="s">
        <v>135</v>
      </c>
      <c r="D23" s="204" t="s">
        <v>134</v>
      </c>
      <c r="E23" s="203" t="s">
        <v>133</v>
      </c>
      <c r="F23" s="204"/>
      <c r="G23" s="203" t="s">
        <v>132</v>
      </c>
      <c r="H23" s="219"/>
    </row>
    <row r="24" spans="1:8" ht="12.75">
      <c r="A24" s="203" t="s">
        <v>131</v>
      </c>
      <c r="B24" s="204"/>
      <c r="C24" s="203" t="s">
        <v>100</v>
      </c>
      <c r="D24" s="204" t="s">
        <v>130</v>
      </c>
      <c r="E24" s="203" t="s">
        <v>5</v>
      </c>
      <c r="F24" s="204" t="s">
        <v>129</v>
      </c>
      <c r="G24" s="203" t="s">
        <v>128</v>
      </c>
      <c r="H24" s="219"/>
    </row>
    <row r="25" spans="1:8" ht="12.75">
      <c r="A25" s="207" t="s">
        <v>127</v>
      </c>
      <c r="B25" s="208" t="s">
        <v>126</v>
      </c>
      <c r="C25" s="207" t="s">
        <v>125</v>
      </c>
      <c r="D25" s="233" t="s">
        <v>124</v>
      </c>
      <c r="E25" s="207" t="s">
        <v>123</v>
      </c>
      <c r="F25" s="233" t="s">
        <v>122</v>
      </c>
      <c r="G25" s="222" t="s">
        <v>121</v>
      </c>
      <c r="H25" s="221"/>
    </row>
    <row r="26" spans="1:15" ht="12.75">
      <c r="A26" s="94"/>
      <c r="B26" s="95"/>
      <c r="C26" s="95"/>
      <c r="D26" s="95"/>
      <c r="E26" s="95"/>
      <c r="F26" s="95"/>
      <c r="G26" s="95"/>
      <c r="H26" s="12"/>
      <c r="I26" s="19"/>
      <c r="J26" s="19"/>
      <c r="K26" s="19"/>
      <c r="L26" s="19"/>
      <c r="M26" s="19"/>
      <c r="N26" s="19"/>
      <c r="O26" s="19"/>
    </row>
    <row r="27" spans="1:15" ht="12.75">
      <c r="A27" s="94"/>
      <c r="B27" s="29"/>
      <c r="C27" s="84"/>
      <c r="D27" s="29"/>
      <c r="E27" s="84"/>
      <c r="F27" s="29"/>
      <c r="G27" s="84"/>
      <c r="H27" s="88"/>
      <c r="I27" s="19"/>
      <c r="J27" s="19"/>
      <c r="K27" s="19"/>
      <c r="L27" s="19"/>
      <c r="M27" s="19"/>
      <c r="N27" s="19"/>
      <c r="O27" s="19"/>
    </row>
    <row r="28" spans="1:15" ht="15.75">
      <c r="A28" s="193" t="s">
        <v>70</v>
      </c>
      <c r="B28" s="193"/>
      <c r="C28" s="193"/>
      <c r="D28" s="193"/>
      <c r="E28" s="93"/>
      <c r="F28" s="29"/>
      <c r="G28" s="84"/>
      <c r="H28" s="88"/>
      <c r="I28" s="19"/>
      <c r="J28" s="19"/>
      <c r="K28" s="19"/>
      <c r="L28" s="19"/>
      <c r="M28" s="19"/>
      <c r="N28" s="19"/>
      <c r="O28" s="19"/>
    </row>
    <row r="29" spans="1:15" ht="12.75">
      <c r="A29" s="238" t="s">
        <v>120</v>
      </c>
      <c r="B29" s="239" t="s">
        <v>119</v>
      </c>
      <c r="C29" s="92"/>
      <c r="D29" s="91"/>
      <c r="E29" s="89"/>
      <c r="F29" s="29"/>
      <c r="G29" s="84"/>
      <c r="H29" s="88"/>
      <c r="I29" s="19"/>
      <c r="J29" s="19"/>
      <c r="K29" s="19"/>
      <c r="L29" s="19"/>
      <c r="M29" s="19"/>
      <c r="N29" s="19"/>
      <c r="O29" s="19"/>
    </row>
    <row r="30" spans="1:15" ht="12.75">
      <c r="A30" s="231" t="s">
        <v>118</v>
      </c>
      <c r="B30" s="29" t="s">
        <v>117</v>
      </c>
      <c r="C30" s="214"/>
      <c r="D30" s="88"/>
      <c r="E30" s="84"/>
      <c r="F30" s="29"/>
      <c r="G30" s="84"/>
      <c r="H30" s="88"/>
      <c r="I30" s="19"/>
      <c r="J30" s="19"/>
      <c r="K30" s="19"/>
      <c r="L30" s="19"/>
      <c r="M30" s="19"/>
      <c r="N30" s="19"/>
      <c r="O30" s="19"/>
    </row>
    <row r="31" spans="1:15" ht="12.75">
      <c r="A31" s="203" t="s">
        <v>116</v>
      </c>
      <c r="B31" s="212" t="s">
        <v>115</v>
      </c>
      <c r="C31" s="214"/>
      <c r="D31" s="88"/>
      <c r="E31" s="89"/>
      <c r="F31" s="29"/>
      <c r="G31" s="84"/>
      <c r="H31" s="88"/>
      <c r="I31" s="19"/>
      <c r="J31" s="19"/>
      <c r="K31" s="19"/>
      <c r="L31" s="19"/>
      <c r="M31" s="19"/>
      <c r="N31" s="19"/>
      <c r="O31" s="19"/>
    </row>
    <row r="32" spans="1:15" ht="12.75">
      <c r="A32" s="231" t="s">
        <v>114</v>
      </c>
      <c r="B32" s="234" t="s">
        <v>113</v>
      </c>
      <c r="C32" s="89"/>
      <c r="D32" s="88"/>
      <c r="E32" s="89"/>
      <c r="F32" s="29"/>
      <c r="G32" s="84"/>
      <c r="H32" s="88"/>
      <c r="I32" s="19"/>
      <c r="J32" s="19"/>
      <c r="K32" s="19"/>
      <c r="L32" s="19"/>
      <c r="M32" s="19"/>
      <c r="N32" s="19"/>
      <c r="O32" s="19"/>
    </row>
    <row r="33" spans="1:15" ht="12.75">
      <c r="A33" s="203" t="s">
        <v>11</v>
      </c>
      <c r="B33" s="212" t="s">
        <v>324</v>
      </c>
      <c r="C33" s="89"/>
      <c r="D33" s="88"/>
      <c r="E33" s="89"/>
      <c r="F33" s="29"/>
      <c r="G33" s="84"/>
      <c r="H33" s="88"/>
      <c r="I33" s="19"/>
      <c r="J33" s="19"/>
      <c r="K33" s="19"/>
      <c r="L33" s="19"/>
      <c r="M33" s="19"/>
      <c r="N33" s="19"/>
      <c r="O33" s="19"/>
    </row>
    <row r="34" spans="1:15" ht="12.75">
      <c r="A34" s="203" t="s">
        <v>21</v>
      </c>
      <c r="B34" s="212"/>
      <c r="C34" s="89"/>
      <c r="D34" s="88"/>
      <c r="E34" s="89"/>
      <c r="F34" s="29"/>
      <c r="G34" s="84"/>
      <c r="H34" s="88"/>
      <c r="I34" s="19"/>
      <c r="J34" s="19"/>
      <c r="K34" s="19"/>
      <c r="L34" s="19"/>
      <c r="M34" s="19"/>
      <c r="N34" s="19"/>
      <c r="O34" s="19"/>
    </row>
    <row r="35" spans="1:15" ht="12.75">
      <c r="A35" s="222" t="s">
        <v>112</v>
      </c>
      <c r="B35" s="240" t="s">
        <v>111</v>
      </c>
      <c r="C35" s="90"/>
      <c r="D35" s="85"/>
      <c r="E35" s="89"/>
      <c r="F35" s="29"/>
      <c r="G35" s="84"/>
      <c r="H35" s="88"/>
      <c r="I35" s="19"/>
      <c r="J35" s="19"/>
      <c r="K35" s="19"/>
      <c r="L35" s="19"/>
      <c r="M35" s="19"/>
      <c r="N35" s="19"/>
      <c r="O35" s="19"/>
    </row>
    <row r="36" spans="1:8" ht="12.75">
      <c r="A36" s="87"/>
      <c r="B36" s="23"/>
      <c r="C36" s="86"/>
      <c r="D36" s="23"/>
      <c r="E36" s="86"/>
      <c r="F36" s="23"/>
      <c r="G36" s="86"/>
      <c r="H36" s="85"/>
    </row>
    <row r="37" spans="2:8" ht="12.75">
      <c r="B37" s="29"/>
      <c r="C37" s="84"/>
      <c r="D37" s="29"/>
      <c r="E37" s="84"/>
      <c r="F37" s="29"/>
      <c r="G37" s="84"/>
      <c r="H37" s="29"/>
    </row>
    <row r="38" spans="2:8" ht="12.75">
      <c r="B38" s="29"/>
      <c r="C38" s="84"/>
      <c r="D38" s="29"/>
      <c r="E38" s="84"/>
      <c r="F38" s="29"/>
      <c r="G38" s="84"/>
      <c r="H38" s="29"/>
    </row>
  </sheetData>
  <sheetProtection selectLockedCells="1" selectUnlockedCells="1"/>
  <mergeCells count="20">
    <mergeCell ref="A21:B21"/>
    <mergeCell ref="C21:D21"/>
    <mergeCell ref="E21:F21"/>
    <mergeCell ref="G21:H21"/>
    <mergeCell ref="A28:D28"/>
    <mergeCell ref="A9:B9"/>
    <mergeCell ref="C9:D9"/>
    <mergeCell ref="E9:F9"/>
    <mergeCell ref="G9:H9"/>
    <mergeCell ref="A14:H14"/>
    <mergeCell ref="A15:B15"/>
    <mergeCell ref="C15:D15"/>
    <mergeCell ref="E15:F15"/>
    <mergeCell ref="G15:H15"/>
    <mergeCell ref="A1:H1"/>
    <mergeCell ref="A2:H2"/>
    <mergeCell ref="A3:B3"/>
    <mergeCell ref="C3:D3"/>
    <mergeCell ref="E3:F3"/>
    <mergeCell ref="G3:H3"/>
  </mergeCells>
  <printOptions/>
  <pageMargins left="0.39375" right="0.39375" top="0.49236111111111114" bottom="0.6590277777777778" header="0.5118055555555555" footer="0.39375"/>
  <pageSetup horizontalDpi="300" verticalDpi="300" orientation="landscape"/>
  <headerFooter alignWithMargins="0"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F34" sqref="F34"/>
    </sheetView>
  </sheetViews>
  <sheetFormatPr defaultColWidth="11.421875" defaultRowHeight="12.75"/>
  <cols>
    <col min="3" max="14" width="6.00390625" style="0" customWidth="1"/>
  </cols>
  <sheetData>
    <row r="1" spans="1:14" ht="18">
      <c r="A1" s="183" t="s">
        <v>260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.75" customHeight="1" thickBot="1">
      <c r="A2" s="34" t="s">
        <v>78</v>
      </c>
      <c r="B2" s="34" t="s">
        <v>79</v>
      </c>
      <c r="C2" s="184" t="s">
        <v>80</v>
      </c>
      <c r="D2" s="184"/>
      <c r="E2" s="184"/>
      <c r="F2" s="184" t="s">
        <v>81</v>
      </c>
      <c r="G2" s="184"/>
      <c r="H2" s="184"/>
      <c r="I2" s="184" t="s">
        <v>82</v>
      </c>
      <c r="J2" s="184"/>
      <c r="K2" s="184"/>
      <c r="L2" s="184" t="s">
        <v>83</v>
      </c>
      <c r="M2" s="184"/>
      <c r="N2" s="184"/>
    </row>
    <row r="3" spans="1:14" ht="15.75" customHeight="1" thickBot="1">
      <c r="A3" s="108">
        <v>42283</v>
      </c>
      <c r="B3" s="107">
        <v>0.7708333333333334</v>
      </c>
      <c r="C3" s="117" t="s">
        <v>253</v>
      </c>
      <c r="D3" s="7" t="s">
        <v>244</v>
      </c>
      <c r="E3" s="99" t="s">
        <v>258</v>
      </c>
      <c r="F3" s="99" t="s">
        <v>259</v>
      </c>
      <c r="G3" s="7" t="s">
        <v>244</v>
      </c>
      <c r="H3" s="9" t="s">
        <v>256</v>
      </c>
      <c r="I3" s="99" t="s">
        <v>257</v>
      </c>
      <c r="J3" s="7" t="s">
        <v>244</v>
      </c>
      <c r="K3" s="9" t="s">
        <v>254</v>
      </c>
      <c r="L3" s="99" t="s">
        <v>255</v>
      </c>
      <c r="M3" s="7" t="s">
        <v>244</v>
      </c>
      <c r="N3" s="9" t="s">
        <v>252</v>
      </c>
    </row>
    <row r="4" spans="1:14" ht="15.75" customHeight="1" thickBot="1">
      <c r="A4" s="108"/>
      <c r="B4" s="107">
        <v>0.8541666666666666</v>
      </c>
      <c r="C4" s="106" t="s">
        <v>245</v>
      </c>
      <c r="D4" s="7" t="s">
        <v>244</v>
      </c>
      <c r="E4" s="99" t="s">
        <v>250</v>
      </c>
      <c r="F4" s="99" t="s">
        <v>251</v>
      </c>
      <c r="G4" s="7" t="s">
        <v>244</v>
      </c>
      <c r="H4" s="99" t="s">
        <v>248</v>
      </c>
      <c r="I4" s="109" t="s">
        <v>249</v>
      </c>
      <c r="J4" s="7" t="s">
        <v>244</v>
      </c>
      <c r="K4" s="99" t="s">
        <v>246</v>
      </c>
      <c r="L4" s="99" t="s">
        <v>247</v>
      </c>
      <c r="M4" s="7" t="s">
        <v>244</v>
      </c>
      <c r="N4" s="9" t="s">
        <v>243</v>
      </c>
    </row>
    <row r="5" spans="1:14" ht="15.75" customHeight="1" thickBot="1">
      <c r="A5" s="108"/>
      <c r="B5" s="110"/>
      <c r="C5" s="109"/>
      <c r="D5" s="7"/>
      <c r="E5" s="9"/>
      <c r="F5" s="109"/>
      <c r="G5" s="7"/>
      <c r="H5" s="9"/>
      <c r="I5" s="109"/>
      <c r="J5" s="7"/>
      <c r="K5" s="9"/>
      <c r="L5" s="109"/>
      <c r="M5" s="7"/>
      <c r="N5" s="9"/>
    </row>
    <row r="6" spans="1:14" ht="15.75" customHeight="1" thickBot="1">
      <c r="A6" s="116">
        <f>+A3+7</f>
        <v>42290</v>
      </c>
      <c r="B6" s="115">
        <v>0.7708333333333334</v>
      </c>
      <c r="C6" s="114" t="s">
        <v>247</v>
      </c>
      <c r="D6" s="112" t="s">
        <v>244</v>
      </c>
      <c r="E6" s="99" t="s">
        <v>248</v>
      </c>
      <c r="F6" s="99" t="s">
        <v>245</v>
      </c>
      <c r="G6" s="112" t="s">
        <v>244</v>
      </c>
      <c r="H6" s="111" t="s">
        <v>246</v>
      </c>
      <c r="I6" s="113" t="s">
        <v>251</v>
      </c>
      <c r="J6" s="112" t="s">
        <v>244</v>
      </c>
      <c r="K6" s="99" t="s">
        <v>243</v>
      </c>
      <c r="L6" s="113" t="s">
        <v>249</v>
      </c>
      <c r="M6" s="112" t="s">
        <v>244</v>
      </c>
      <c r="N6" s="99" t="s">
        <v>250</v>
      </c>
    </row>
    <row r="7" spans="1:14" ht="15.75" customHeight="1" thickBot="1">
      <c r="A7" s="116"/>
      <c r="B7" s="115">
        <v>0.8541666666666666</v>
      </c>
      <c r="C7" s="99" t="s">
        <v>255</v>
      </c>
      <c r="D7" s="112" t="s">
        <v>244</v>
      </c>
      <c r="E7" s="111" t="s">
        <v>256</v>
      </c>
      <c r="F7" s="99" t="s">
        <v>253</v>
      </c>
      <c r="G7" s="112" t="s">
        <v>244</v>
      </c>
      <c r="H7" s="111" t="s">
        <v>254</v>
      </c>
      <c r="I7" s="113" t="s">
        <v>259</v>
      </c>
      <c r="J7" s="112" t="s">
        <v>244</v>
      </c>
      <c r="K7" s="99" t="s">
        <v>252</v>
      </c>
      <c r="L7" s="99" t="s">
        <v>257</v>
      </c>
      <c r="M7" s="112" t="s">
        <v>244</v>
      </c>
      <c r="N7" s="111" t="s">
        <v>258</v>
      </c>
    </row>
    <row r="8" spans="1:14" ht="15.75" customHeight="1" thickBot="1">
      <c r="A8" s="108"/>
      <c r="B8" s="110"/>
      <c r="C8" s="109"/>
      <c r="D8" s="7"/>
      <c r="E8" s="9"/>
      <c r="F8" s="109"/>
      <c r="G8" s="7"/>
      <c r="H8" s="9"/>
      <c r="I8" s="109"/>
      <c r="J8" s="7"/>
      <c r="K8" s="9"/>
      <c r="L8" s="109"/>
      <c r="M8" s="7"/>
      <c r="N8" s="9"/>
    </row>
    <row r="9" spans="1:14" ht="15.75" customHeight="1" thickBot="1">
      <c r="A9" s="108">
        <f>+A6+7</f>
        <v>42297</v>
      </c>
      <c r="B9" s="107">
        <v>0.7708333333333334</v>
      </c>
      <c r="C9" s="106" t="s">
        <v>257</v>
      </c>
      <c r="D9" s="7" t="s">
        <v>244</v>
      </c>
      <c r="E9" s="99" t="s">
        <v>252</v>
      </c>
      <c r="F9" s="109" t="s">
        <v>255</v>
      </c>
      <c r="G9" s="7" t="s">
        <v>244</v>
      </c>
      <c r="H9" s="99" t="s">
        <v>258</v>
      </c>
      <c r="I9" s="99" t="s">
        <v>253</v>
      </c>
      <c r="J9" s="7" t="s">
        <v>244</v>
      </c>
      <c r="K9" s="9" t="s">
        <v>256</v>
      </c>
      <c r="L9" s="99" t="s">
        <v>259</v>
      </c>
      <c r="M9" s="7" t="s">
        <v>244</v>
      </c>
      <c r="N9" s="9" t="s">
        <v>254</v>
      </c>
    </row>
    <row r="10" spans="1:14" ht="15.75" customHeight="1" thickBot="1">
      <c r="A10" s="108"/>
      <c r="B10" s="107">
        <v>0.8541666666666666</v>
      </c>
      <c r="C10" s="106" t="s">
        <v>249</v>
      </c>
      <c r="D10" s="7" t="s">
        <v>244</v>
      </c>
      <c r="E10" s="99" t="s">
        <v>243</v>
      </c>
      <c r="F10" s="99" t="s">
        <v>247</v>
      </c>
      <c r="G10" s="7" t="s">
        <v>244</v>
      </c>
      <c r="H10" s="9" t="s">
        <v>250</v>
      </c>
      <c r="I10" s="109" t="s">
        <v>245</v>
      </c>
      <c r="J10" s="7" t="s">
        <v>244</v>
      </c>
      <c r="K10" s="99" t="s">
        <v>248</v>
      </c>
      <c r="L10" s="109" t="s">
        <v>251</v>
      </c>
      <c r="M10" s="7" t="s">
        <v>244</v>
      </c>
      <c r="N10" s="99" t="s">
        <v>246</v>
      </c>
    </row>
    <row r="11" spans="1:14" ht="15.75" customHeight="1" thickBot="1">
      <c r="A11" s="108"/>
      <c r="B11" s="110"/>
      <c r="C11" s="109"/>
      <c r="D11" s="7"/>
      <c r="E11" s="9"/>
      <c r="F11" s="109"/>
      <c r="G11" s="7"/>
      <c r="H11" s="9"/>
      <c r="I11" s="109"/>
      <c r="J11" s="7"/>
      <c r="K11" s="9"/>
      <c r="L11" s="109"/>
      <c r="M11" s="7"/>
      <c r="N11" s="9"/>
    </row>
    <row r="12" spans="1:14" ht="15.75" customHeight="1" thickBot="1">
      <c r="A12" s="116">
        <f>+A9+7</f>
        <v>42304</v>
      </c>
      <c r="B12" s="115">
        <v>0.7708333333333334</v>
      </c>
      <c r="C12" s="99" t="s">
        <v>251</v>
      </c>
      <c r="D12" s="112" t="s">
        <v>244</v>
      </c>
      <c r="E12" s="99" t="s">
        <v>250</v>
      </c>
      <c r="F12" s="113" t="s">
        <v>249</v>
      </c>
      <c r="G12" s="112" t="s">
        <v>244</v>
      </c>
      <c r="H12" s="98" t="s">
        <v>248</v>
      </c>
      <c r="I12" s="113" t="s">
        <v>247</v>
      </c>
      <c r="J12" s="112" t="s">
        <v>244</v>
      </c>
      <c r="K12" s="99" t="s">
        <v>246</v>
      </c>
      <c r="L12" s="99" t="s">
        <v>245</v>
      </c>
      <c r="M12" s="112" t="s">
        <v>244</v>
      </c>
      <c r="N12" s="111" t="s">
        <v>243</v>
      </c>
    </row>
    <row r="13" spans="1:14" ht="15.75" customHeight="1" thickBot="1">
      <c r="A13" s="116"/>
      <c r="B13" s="115">
        <v>0.8541666666666666</v>
      </c>
      <c r="C13" s="114" t="s">
        <v>259</v>
      </c>
      <c r="D13" s="112" t="s">
        <v>244</v>
      </c>
      <c r="E13" s="99" t="s">
        <v>258</v>
      </c>
      <c r="F13" s="113" t="s">
        <v>257</v>
      </c>
      <c r="G13" s="112" t="s">
        <v>244</v>
      </c>
      <c r="H13" s="98" t="s">
        <v>256</v>
      </c>
      <c r="I13" s="113" t="s">
        <v>255</v>
      </c>
      <c r="J13" s="112" t="s">
        <v>244</v>
      </c>
      <c r="K13" s="98" t="s">
        <v>254</v>
      </c>
      <c r="L13" s="99" t="s">
        <v>253</v>
      </c>
      <c r="M13" s="112" t="s">
        <v>244</v>
      </c>
      <c r="N13" s="111" t="s">
        <v>252</v>
      </c>
    </row>
    <row r="14" spans="1:14" ht="15.75" customHeight="1" thickBot="1">
      <c r="A14" s="108"/>
      <c r="B14" s="110"/>
      <c r="C14" s="109"/>
      <c r="D14" s="7"/>
      <c r="E14" s="9"/>
      <c r="F14" s="109"/>
      <c r="G14" s="7"/>
      <c r="H14" s="9"/>
      <c r="I14" s="109"/>
      <c r="J14" s="7"/>
      <c r="K14" s="9"/>
      <c r="L14" s="109"/>
      <c r="M14" s="7"/>
      <c r="N14" s="9"/>
    </row>
    <row r="15" spans="1:14" ht="15.75" customHeight="1" thickBot="1">
      <c r="A15" s="108">
        <f>+A12+7</f>
        <v>42311</v>
      </c>
      <c r="B15" s="107">
        <v>0.7708333333333334</v>
      </c>
      <c r="C15" s="98" t="s">
        <v>253</v>
      </c>
      <c r="D15" s="7" t="s">
        <v>244</v>
      </c>
      <c r="E15" s="9" t="s">
        <v>257</v>
      </c>
      <c r="F15" s="99" t="s">
        <v>259</v>
      </c>
      <c r="G15" s="7" t="s">
        <v>244</v>
      </c>
      <c r="H15" s="9" t="s">
        <v>255</v>
      </c>
      <c r="I15" s="99" t="s">
        <v>258</v>
      </c>
      <c r="J15" s="7" t="s">
        <v>244</v>
      </c>
      <c r="K15" s="9" t="s">
        <v>252</v>
      </c>
      <c r="L15" s="109" t="s">
        <v>256</v>
      </c>
      <c r="M15" s="7" t="s">
        <v>244</v>
      </c>
      <c r="N15" s="98" t="s">
        <v>254</v>
      </c>
    </row>
    <row r="16" spans="1:14" ht="15.75" customHeight="1" thickBot="1">
      <c r="A16" s="108"/>
      <c r="B16" s="107">
        <v>0.8541666666666666</v>
      </c>
      <c r="C16" s="99" t="s">
        <v>245</v>
      </c>
      <c r="D16" s="7" t="s">
        <v>244</v>
      </c>
      <c r="E16" s="9" t="s">
        <v>249</v>
      </c>
      <c r="F16" s="99" t="s">
        <v>251</v>
      </c>
      <c r="G16" s="7" t="s">
        <v>244</v>
      </c>
      <c r="H16" s="9" t="s">
        <v>247</v>
      </c>
      <c r="I16" s="99" t="s">
        <v>250</v>
      </c>
      <c r="J16" s="7" t="s">
        <v>244</v>
      </c>
      <c r="K16" s="9" t="s">
        <v>243</v>
      </c>
      <c r="L16" s="99" t="s">
        <v>248</v>
      </c>
      <c r="M16" s="7" t="s">
        <v>244</v>
      </c>
      <c r="N16" s="9" t="s">
        <v>246</v>
      </c>
    </row>
    <row r="17" spans="1:14" ht="15.75" customHeight="1" thickBot="1">
      <c r="A17" s="108"/>
      <c r="B17" s="110"/>
      <c r="C17" s="109"/>
      <c r="D17" s="7"/>
      <c r="E17" s="9"/>
      <c r="F17" s="109"/>
      <c r="G17" s="7"/>
      <c r="H17" s="9"/>
      <c r="I17" s="109"/>
      <c r="J17" s="7"/>
      <c r="K17" s="9"/>
      <c r="L17" s="109"/>
      <c r="M17" s="7"/>
      <c r="N17" s="9"/>
    </row>
    <row r="18" spans="1:14" ht="15.75" customHeight="1" thickBot="1">
      <c r="A18" s="116">
        <f>+A15+7</f>
        <v>42318</v>
      </c>
      <c r="B18" s="115">
        <v>0.7708333333333334</v>
      </c>
      <c r="C18" s="114" t="s">
        <v>250</v>
      </c>
      <c r="D18" s="112" t="s">
        <v>244</v>
      </c>
      <c r="E18" s="99" t="s">
        <v>248</v>
      </c>
      <c r="F18" s="113" t="s">
        <v>246</v>
      </c>
      <c r="G18" s="112" t="s">
        <v>244</v>
      </c>
      <c r="H18" s="99" t="s">
        <v>243</v>
      </c>
      <c r="I18" s="113" t="s">
        <v>245</v>
      </c>
      <c r="J18" s="112" t="s">
        <v>244</v>
      </c>
      <c r="K18" s="99" t="s">
        <v>247</v>
      </c>
      <c r="L18" s="99" t="s">
        <v>251</v>
      </c>
      <c r="M18" s="112" t="s">
        <v>244</v>
      </c>
      <c r="N18" s="111" t="s">
        <v>249</v>
      </c>
    </row>
    <row r="19" spans="1:14" ht="15.75" customHeight="1" thickBot="1">
      <c r="A19" s="116"/>
      <c r="B19" s="115">
        <v>0.8541666666666666</v>
      </c>
      <c r="C19" s="99" t="s">
        <v>258</v>
      </c>
      <c r="D19" s="112" t="s">
        <v>244</v>
      </c>
      <c r="E19" s="99" t="s">
        <v>256</v>
      </c>
      <c r="F19" s="99" t="s">
        <v>254</v>
      </c>
      <c r="G19" s="112" t="s">
        <v>244</v>
      </c>
      <c r="H19" s="99" t="s">
        <v>252</v>
      </c>
      <c r="I19" s="113" t="s">
        <v>253</v>
      </c>
      <c r="J19" s="112" t="s">
        <v>244</v>
      </c>
      <c r="K19" s="98" t="s">
        <v>255</v>
      </c>
      <c r="L19" s="99" t="s">
        <v>259</v>
      </c>
      <c r="M19" s="112" t="s">
        <v>244</v>
      </c>
      <c r="N19" s="111" t="s">
        <v>257</v>
      </c>
    </row>
    <row r="20" spans="1:14" ht="15.75" customHeight="1" thickBot="1">
      <c r="A20" s="108"/>
      <c r="B20" s="110"/>
      <c r="C20" s="109"/>
      <c r="D20" s="7"/>
      <c r="E20" s="9"/>
      <c r="F20" s="109"/>
      <c r="G20" s="7"/>
      <c r="H20" s="9"/>
      <c r="I20" s="109"/>
      <c r="J20" s="7"/>
      <c r="K20" s="9"/>
      <c r="L20" s="109"/>
      <c r="M20" s="7"/>
      <c r="N20" s="9"/>
    </row>
    <row r="21" spans="1:14" ht="15.75" customHeight="1" thickBot="1">
      <c r="A21" s="108">
        <f>+A18+7</f>
        <v>42325</v>
      </c>
      <c r="B21" s="107">
        <v>0.7708333333333334</v>
      </c>
      <c r="C21" s="99" t="s">
        <v>253</v>
      </c>
      <c r="D21" s="7" t="s">
        <v>244</v>
      </c>
      <c r="E21" s="9" t="s">
        <v>259</v>
      </c>
      <c r="F21" s="99" t="s">
        <v>257</v>
      </c>
      <c r="G21" s="7" t="s">
        <v>244</v>
      </c>
      <c r="H21" s="99" t="s">
        <v>255</v>
      </c>
      <c r="I21" s="99" t="s">
        <v>256</v>
      </c>
      <c r="J21" s="7" t="s">
        <v>244</v>
      </c>
      <c r="K21" s="9" t="s">
        <v>252</v>
      </c>
      <c r="L21" s="109" t="s">
        <v>258</v>
      </c>
      <c r="M21" s="7" t="s">
        <v>244</v>
      </c>
      <c r="N21" s="99" t="s">
        <v>254</v>
      </c>
    </row>
    <row r="22" spans="1:14" ht="15.75" customHeight="1" thickBot="1">
      <c r="A22" s="108"/>
      <c r="B22" s="107">
        <v>0.8541666666666666</v>
      </c>
      <c r="C22" s="99" t="s">
        <v>245</v>
      </c>
      <c r="D22" s="7" t="s">
        <v>244</v>
      </c>
      <c r="E22" s="9" t="s">
        <v>251</v>
      </c>
      <c r="F22" s="99" t="s">
        <v>249</v>
      </c>
      <c r="G22" s="7" t="s">
        <v>244</v>
      </c>
      <c r="H22" s="99" t="s">
        <v>247</v>
      </c>
      <c r="I22" s="99" t="s">
        <v>248</v>
      </c>
      <c r="J22" s="7" t="s">
        <v>244</v>
      </c>
      <c r="K22" s="9" t="s">
        <v>243</v>
      </c>
      <c r="L22" s="99" t="s">
        <v>250</v>
      </c>
      <c r="M22" s="7" t="s">
        <v>244</v>
      </c>
      <c r="N22" s="9" t="s">
        <v>246</v>
      </c>
    </row>
    <row r="23" spans="1:14" ht="15.75" customHeight="1" thickBot="1">
      <c r="A23" s="108"/>
      <c r="B23" s="110"/>
      <c r="C23" s="109"/>
      <c r="D23" s="7"/>
      <c r="E23" s="9"/>
      <c r="F23" s="109"/>
      <c r="G23" s="7"/>
      <c r="H23" s="9"/>
      <c r="I23" s="109"/>
      <c r="J23" s="7"/>
      <c r="K23" s="9"/>
      <c r="L23" s="109"/>
      <c r="M23" s="7"/>
      <c r="N23" s="9"/>
    </row>
    <row r="24" spans="1:14" ht="15.75" customHeight="1" thickBot="1">
      <c r="A24" s="116">
        <f>+A21+7</f>
        <v>42332</v>
      </c>
      <c r="B24" s="115">
        <v>0.7708333333333334</v>
      </c>
      <c r="C24" s="99" t="s">
        <v>245</v>
      </c>
      <c r="D24" s="112" t="s">
        <v>244</v>
      </c>
      <c r="E24" s="111" t="s">
        <v>250</v>
      </c>
      <c r="F24" s="113" t="s">
        <v>251</v>
      </c>
      <c r="G24" s="112" t="s">
        <v>244</v>
      </c>
      <c r="H24" s="99" t="s">
        <v>248</v>
      </c>
      <c r="I24" s="99" t="s">
        <v>249</v>
      </c>
      <c r="J24" s="112" t="s">
        <v>244</v>
      </c>
      <c r="K24" s="111" t="s">
        <v>246</v>
      </c>
      <c r="L24" s="99" t="s">
        <v>247</v>
      </c>
      <c r="M24" s="112" t="s">
        <v>244</v>
      </c>
      <c r="N24" s="111" t="s">
        <v>243</v>
      </c>
    </row>
    <row r="25" spans="1:14" ht="15.75" customHeight="1" thickBot="1">
      <c r="A25" s="116"/>
      <c r="B25" s="115">
        <v>0.8541666666666666</v>
      </c>
      <c r="C25" s="114" t="s">
        <v>253</v>
      </c>
      <c r="D25" s="112" t="s">
        <v>244</v>
      </c>
      <c r="E25" s="99" t="s">
        <v>258</v>
      </c>
      <c r="F25" s="113" t="s">
        <v>259</v>
      </c>
      <c r="G25" s="112" t="s">
        <v>244</v>
      </c>
      <c r="H25" s="98" t="s">
        <v>256</v>
      </c>
      <c r="I25" s="113" t="s">
        <v>257</v>
      </c>
      <c r="J25" s="112" t="s">
        <v>244</v>
      </c>
      <c r="K25" s="99" t="s">
        <v>254</v>
      </c>
      <c r="L25" s="113" t="s">
        <v>255</v>
      </c>
      <c r="M25" s="112" t="s">
        <v>244</v>
      </c>
      <c r="N25" s="111" t="s">
        <v>252</v>
      </c>
    </row>
    <row r="26" spans="1:14" ht="15.75" customHeight="1" thickBot="1">
      <c r="A26" s="108"/>
      <c r="B26" s="110"/>
      <c r="C26" s="109"/>
      <c r="D26" s="7"/>
      <c r="E26" s="9"/>
      <c r="F26" s="109"/>
      <c r="G26" s="7"/>
      <c r="H26" s="9"/>
      <c r="I26" s="109"/>
      <c r="J26" s="7"/>
      <c r="K26" s="7"/>
      <c r="L26" s="109"/>
      <c r="M26" s="7"/>
      <c r="N26" s="9"/>
    </row>
    <row r="27" spans="1:14" ht="15.75" customHeight="1" thickBot="1">
      <c r="A27" s="108">
        <f>+A24+7</f>
        <v>42339</v>
      </c>
      <c r="B27" s="107">
        <v>0.7708333333333334</v>
      </c>
      <c r="C27" s="106" t="s">
        <v>255</v>
      </c>
      <c r="D27" s="7" t="s">
        <v>244</v>
      </c>
      <c r="E27" s="99" t="s">
        <v>256</v>
      </c>
      <c r="F27" s="99" t="s">
        <v>253</v>
      </c>
      <c r="G27" s="7" t="s">
        <v>244</v>
      </c>
      <c r="H27" s="9" t="s">
        <v>254</v>
      </c>
      <c r="I27" s="109" t="s">
        <v>259</v>
      </c>
      <c r="J27" s="7" t="s">
        <v>244</v>
      </c>
      <c r="K27" s="9" t="s">
        <v>252</v>
      </c>
      <c r="L27" s="99" t="s">
        <v>257</v>
      </c>
      <c r="M27" s="7" t="s">
        <v>244</v>
      </c>
      <c r="N27" s="9" t="s">
        <v>258</v>
      </c>
    </row>
    <row r="28" spans="1:14" ht="15.75" customHeight="1" thickBot="1">
      <c r="A28" s="108"/>
      <c r="B28" s="107">
        <v>0.8541666666666666</v>
      </c>
      <c r="C28" s="99" t="s">
        <v>247</v>
      </c>
      <c r="D28" s="7" t="s">
        <v>244</v>
      </c>
      <c r="E28" s="9" t="s">
        <v>248</v>
      </c>
      <c r="F28" s="109" t="s">
        <v>245</v>
      </c>
      <c r="G28" s="7" t="s">
        <v>244</v>
      </c>
      <c r="H28" s="99" t="s">
        <v>246</v>
      </c>
      <c r="I28" s="99" t="s">
        <v>251</v>
      </c>
      <c r="J28" s="7" t="s">
        <v>244</v>
      </c>
      <c r="K28" s="9" t="s">
        <v>243</v>
      </c>
      <c r="L28" s="109" t="s">
        <v>249</v>
      </c>
      <c r="M28" s="7" t="s">
        <v>244</v>
      </c>
      <c r="N28" s="99" t="s">
        <v>250</v>
      </c>
    </row>
    <row r="29" spans="1:14" ht="15.75" customHeight="1" thickBot="1">
      <c r="A29" s="108"/>
      <c r="B29" s="110"/>
      <c r="C29" s="109"/>
      <c r="D29" s="7"/>
      <c r="E29" s="9"/>
      <c r="F29" s="109"/>
      <c r="G29" s="7"/>
      <c r="H29" s="9"/>
      <c r="I29" s="109"/>
      <c r="J29" s="7"/>
      <c r="K29" s="9"/>
      <c r="L29" s="109"/>
      <c r="M29" s="7"/>
      <c r="N29" s="9"/>
    </row>
    <row r="30" spans="1:14" ht="15.75" customHeight="1" thickBot="1">
      <c r="A30" s="116">
        <f>+A27+7</f>
        <v>42346</v>
      </c>
      <c r="B30" s="115">
        <v>0.7708333333333334</v>
      </c>
      <c r="C30" s="114" t="s">
        <v>249</v>
      </c>
      <c r="D30" s="112" t="s">
        <v>244</v>
      </c>
      <c r="E30" s="98" t="s">
        <v>243</v>
      </c>
      <c r="F30" s="113" t="s">
        <v>247</v>
      </c>
      <c r="G30" s="112" t="s">
        <v>244</v>
      </c>
      <c r="H30" s="99" t="s">
        <v>250</v>
      </c>
      <c r="I30" s="99" t="s">
        <v>245</v>
      </c>
      <c r="J30" s="112" t="s">
        <v>244</v>
      </c>
      <c r="K30" s="111" t="s">
        <v>248</v>
      </c>
      <c r="L30" s="99" t="s">
        <v>251</v>
      </c>
      <c r="M30" s="112" t="s">
        <v>244</v>
      </c>
      <c r="N30" s="111" t="s">
        <v>246</v>
      </c>
    </row>
    <row r="31" spans="1:14" ht="15.75" customHeight="1" thickBot="1">
      <c r="A31" s="116"/>
      <c r="B31" s="115">
        <v>0.8541666666666666</v>
      </c>
      <c r="C31" s="114" t="s">
        <v>257</v>
      </c>
      <c r="D31" s="112" t="s">
        <v>244</v>
      </c>
      <c r="E31" s="99" t="s">
        <v>252</v>
      </c>
      <c r="F31" s="113" t="s">
        <v>255</v>
      </c>
      <c r="G31" s="112" t="s">
        <v>244</v>
      </c>
      <c r="H31" s="98" t="s">
        <v>258</v>
      </c>
      <c r="I31" s="98" t="s">
        <v>253</v>
      </c>
      <c r="J31" s="112" t="s">
        <v>244</v>
      </c>
      <c r="K31" s="111" t="s">
        <v>256</v>
      </c>
      <c r="L31" s="99" t="s">
        <v>259</v>
      </c>
      <c r="M31" s="112" t="s">
        <v>244</v>
      </c>
      <c r="N31" s="111" t="s">
        <v>254</v>
      </c>
    </row>
    <row r="32" spans="1:14" ht="15.75" customHeight="1" thickBot="1">
      <c r="A32" s="108"/>
      <c r="B32" s="110"/>
      <c r="C32" s="109"/>
      <c r="D32" s="7"/>
      <c r="E32" s="9"/>
      <c r="F32" s="109"/>
      <c r="G32" s="7"/>
      <c r="H32" s="9"/>
      <c r="I32" s="109"/>
      <c r="J32" s="7"/>
      <c r="K32" s="9"/>
      <c r="L32" s="109"/>
      <c r="M32" s="7"/>
      <c r="N32" s="9"/>
    </row>
    <row r="33" spans="1:14" ht="15.75" customHeight="1" thickBot="1">
      <c r="A33" s="108">
        <f>+A30+7</f>
        <v>42353</v>
      </c>
      <c r="B33" s="107">
        <v>0.7708333333333334</v>
      </c>
      <c r="C33" s="109" t="s">
        <v>259</v>
      </c>
      <c r="D33" s="7" t="s">
        <v>244</v>
      </c>
      <c r="E33" s="99" t="s">
        <v>258</v>
      </c>
      <c r="F33" s="109" t="s">
        <v>257</v>
      </c>
      <c r="G33" s="7" t="s">
        <v>244</v>
      </c>
      <c r="H33" s="99" t="s">
        <v>256</v>
      </c>
      <c r="I33" s="109" t="s">
        <v>255</v>
      </c>
      <c r="J33" s="7" t="s">
        <v>244</v>
      </c>
      <c r="K33" s="9" t="s">
        <v>254</v>
      </c>
      <c r="L33" s="99" t="s">
        <v>253</v>
      </c>
      <c r="M33" s="7" t="s">
        <v>244</v>
      </c>
      <c r="N33" s="9" t="s">
        <v>252</v>
      </c>
    </row>
    <row r="34" spans="1:14" ht="15.75" customHeight="1" thickBot="1">
      <c r="A34" s="108"/>
      <c r="B34" s="107">
        <v>0.8541666666666666</v>
      </c>
      <c r="C34" s="106" t="s">
        <v>251</v>
      </c>
      <c r="D34" s="7" t="s">
        <v>244</v>
      </c>
      <c r="E34" s="99" t="s">
        <v>250</v>
      </c>
      <c r="F34" s="99" t="s">
        <v>249</v>
      </c>
      <c r="G34" s="7" t="s">
        <v>244</v>
      </c>
      <c r="H34" s="9" t="s">
        <v>248</v>
      </c>
      <c r="I34" s="98" t="s">
        <v>247</v>
      </c>
      <c r="J34" s="7" t="s">
        <v>244</v>
      </c>
      <c r="K34" s="9" t="s">
        <v>246</v>
      </c>
      <c r="L34" s="98" t="s">
        <v>245</v>
      </c>
      <c r="M34" s="7" t="s">
        <v>244</v>
      </c>
      <c r="N34" s="9" t="s">
        <v>243</v>
      </c>
    </row>
    <row r="35" spans="1:14" ht="15.75" customHeight="1">
      <c r="A35" s="105"/>
      <c r="B35" s="104"/>
      <c r="C35" s="103"/>
      <c r="D35" s="102"/>
      <c r="E35" s="101"/>
      <c r="F35" s="103"/>
      <c r="G35" s="102"/>
      <c r="H35" s="101"/>
      <c r="I35" s="103"/>
      <c r="J35" s="102"/>
      <c r="K35" s="101"/>
      <c r="L35" s="103"/>
      <c r="M35" s="102"/>
      <c r="N35" s="101"/>
    </row>
    <row r="36" spans="1:14" ht="14.25" customHeight="1" thickBot="1">
      <c r="A36" s="100"/>
      <c r="B36" s="33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6" ht="15.75" thickBot="1">
      <c r="A37" s="100"/>
      <c r="B37" s="33"/>
      <c r="C37" s="99">
        <v>10</v>
      </c>
      <c r="D37" s="97" t="s">
        <v>86</v>
      </c>
      <c r="E37" s="96"/>
      <c r="F37" s="96"/>
      <c r="G37" s="98">
        <v>3</v>
      </c>
      <c r="H37" s="97" t="s">
        <v>87</v>
      </c>
      <c r="I37" s="96"/>
      <c r="J37" s="96"/>
      <c r="K37" s="96"/>
      <c r="N37" s="96"/>
      <c r="O37" s="96"/>
      <c r="P37" s="96"/>
    </row>
    <row r="39" spans="1:14" ht="12.75" customHeight="1" thickBot="1">
      <c r="A39" s="185" t="s">
        <v>88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</row>
    <row r="40" spans="1:14" ht="13.5" thickBo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 ht="13.5" thickBo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</row>
    <row r="42" spans="1:14" ht="13.5" thickBot="1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1:14" ht="13.5" thickBot="1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</row>
    <row r="44" spans="1:14" ht="13.5" thickBot="1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</row>
  </sheetData>
  <sheetProtection selectLockedCells="1" selectUnlockedCells="1"/>
  <mergeCells count="6">
    <mergeCell ref="A1:N1"/>
    <mergeCell ref="C2:E2"/>
    <mergeCell ref="F2:H2"/>
    <mergeCell ref="I2:K2"/>
    <mergeCell ref="L2:N2"/>
    <mergeCell ref="A39:N44"/>
  </mergeCells>
  <printOptions/>
  <pageMargins left="0.5006944444444444" right="0.45" top="0.6916666666666667" bottom="0.4701388888888889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1.421875" style="1" customWidth="1"/>
    <col min="2" max="2" width="25.421875" style="0" customWidth="1"/>
    <col min="3" max="7" width="6.140625" style="1" customWidth="1"/>
    <col min="8" max="8" width="10.28125" style="1" customWidth="1"/>
    <col min="9" max="9" width="0" style="0" hidden="1" customWidth="1"/>
  </cols>
  <sheetData>
    <row r="1" spans="1:9" ht="23.25">
      <c r="A1" s="195" t="s">
        <v>265</v>
      </c>
      <c r="B1" s="195"/>
      <c r="C1" s="195"/>
      <c r="D1" s="195"/>
      <c r="E1" s="195"/>
      <c r="F1" s="195"/>
      <c r="G1" s="195"/>
      <c r="H1" s="195"/>
      <c r="I1" s="195"/>
    </row>
    <row r="2" spans="1:9" ht="27" customHeight="1">
      <c r="A2" s="71" t="s">
        <v>90</v>
      </c>
      <c r="B2" s="71" t="s">
        <v>91</v>
      </c>
      <c r="C2" s="71" t="s">
        <v>92</v>
      </c>
      <c r="D2" s="71" t="s">
        <v>93</v>
      </c>
      <c r="E2" s="71" t="s">
        <v>94</v>
      </c>
      <c r="F2" s="71" t="s">
        <v>95</v>
      </c>
      <c r="G2" s="71" t="s">
        <v>96</v>
      </c>
      <c r="H2" s="71" t="s">
        <v>97</v>
      </c>
      <c r="I2" s="71" t="s">
        <v>98</v>
      </c>
    </row>
    <row r="3" spans="1:9" ht="21" customHeight="1">
      <c r="A3" s="129" t="s">
        <v>253</v>
      </c>
      <c r="B3" s="130" t="s">
        <v>236</v>
      </c>
      <c r="C3" s="129">
        <v>11</v>
      </c>
      <c r="D3" s="129">
        <v>7</v>
      </c>
      <c r="E3" s="129">
        <v>2</v>
      </c>
      <c r="F3" s="129">
        <v>0</v>
      </c>
      <c r="G3" s="129">
        <v>2</v>
      </c>
      <c r="H3" s="129">
        <f aca="true" t="shared" si="0" ref="H3:H10">(+D3*3+E3*1+F3*2)</f>
        <v>23</v>
      </c>
      <c r="I3" s="128">
        <f aca="true" t="shared" si="1" ref="I3:I10">(+D3*3+E3*1+F3*2)/C3</f>
        <v>2.090909090909091</v>
      </c>
    </row>
    <row r="4" spans="1:9" ht="21" customHeight="1">
      <c r="A4" s="129" t="s">
        <v>255</v>
      </c>
      <c r="B4" s="130" t="s">
        <v>34</v>
      </c>
      <c r="C4" s="129">
        <v>11</v>
      </c>
      <c r="D4" s="129">
        <v>6</v>
      </c>
      <c r="E4" s="129">
        <v>3</v>
      </c>
      <c r="F4" s="129">
        <v>1</v>
      </c>
      <c r="G4" s="129">
        <v>1</v>
      </c>
      <c r="H4" s="129">
        <f t="shared" si="0"/>
        <v>23</v>
      </c>
      <c r="I4" s="128">
        <f t="shared" si="1"/>
        <v>2.090909090909091</v>
      </c>
    </row>
    <row r="5" spans="1:9" ht="21" customHeight="1">
      <c r="A5" s="129" t="s">
        <v>258</v>
      </c>
      <c r="B5" s="130" t="s">
        <v>234</v>
      </c>
      <c r="C5" s="129">
        <v>11</v>
      </c>
      <c r="D5" s="129">
        <v>6</v>
      </c>
      <c r="E5" s="129">
        <v>3</v>
      </c>
      <c r="F5" s="129">
        <v>1</v>
      </c>
      <c r="G5" s="129">
        <v>1</v>
      </c>
      <c r="H5" s="129">
        <f t="shared" si="0"/>
        <v>23</v>
      </c>
      <c r="I5" s="128">
        <f t="shared" si="1"/>
        <v>2.090909090909091</v>
      </c>
    </row>
    <row r="6" spans="1:9" ht="21" customHeight="1">
      <c r="A6" s="129" t="s">
        <v>256</v>
      </c>
      <c r="B6" s="130" t="s">
        <v>230</v>
      </c>
      <c r="C6" s="129">
        <v>11</v>
      </c>
      <c r="D6" s="129">
        <v>6</v>
      </c>
      <c r="E6" s="129">
        <v>3</v>
      </c>
      <c r="F6" s="129">
        <v>1</v>
      </c>
      <c r="G6" s="129">
        <v>1</v>
      </c>
      <c r="H6" s="129">
        <f t="shared" si="0"/>
        <v>23</v>
      </c>
      <c r="I6" s="128">
        <f t="shared" si="1"/>
        <v>2.090909090909091</v>
      </c>
    </row>
    <row r="7" spans="1:9" ht="21" customHeight="1">
      <c r="A7" s="129" t="s">
        <v>259</v>
      </c>
      <c r="B7" s="130" t="s">
        <v>232</v>
      </c>
      <c r="C7" s="129">
        <v>11</v>
      </c>
      <c r="D7" s="129">
        <v>5</v>
      </c>
      <c r="E7" s="129">
        <v>5</v>
      </c>
      <c r="F7" s="129">
        <v>0</v>
      </c>
      <c r="G7" s="129">
        <v>1</v>
      </c>
      <c r="H7" s="129">
        <f t="shared" si="0"/>
        <v>20</v>
      </c>
      <c r="I7" s="128">
        <f t="shared" si="1"/>
        <v>1.8181818181818181</v>
      </c>
    </row>
    <row r="8" spans="1:9" ht="21" customHeight="1">
      <c r="A8" s="129" t="s">
        <v>252</v>
      </c>
      <c r="B8" s="130" t="s">
        <v>203</v>
      </c>
      <c r="C8" s="129">
        <v>11</v>
      </c>
      <c r="D8" s="129">
        <v>4</v>
      </c>
      <c r="E8" s="129">
        <v>6</v>
      </c>
      <c r="F8" s="129">
        <v>1</v>
      </c>
      <c r="G8" s="129">
        <v>0</v>
      </c>
      <c r="H8" s="129">
        <f t="shared" si="0"/>
        <v>20</v>
      </c>
      <c r="I8" s="128">
        <f t="shared" si="1"/>
        <v>1.8181818181818181</v>
      </c>
    </row>
    <row r="9" spans="1:9" ht="21" customHeight="1">
      <c r="A9" s="129" t="s">
        <v>254</v>
      </c>
      <c r="B9" s="130" t="s">
        <v>206</v>
      </c>
      <c r="C9" s="129">
        <v>11</v>
      </c>
      <c r="D9" s="129">
        <v>3</v>
      </c>
      <c r="E9" s="129">
        <v>5</v>
      </c>
      <c r="F9" s="129">
        <v>1</v>
      </c>
      <c r="G9" s="129">
        <v>2</v>
      </c>
      <c r="H9" s="129">
        <f t="shared" si="0"/>
        <v>16</v>
      </c>
      <c r="I9" s="128">
        <f t="shared" si="1"/>
        <v>1.4545454545454546</v>
      </c>
    </row>
    <row r="10" spans="1:9" ht="21" customHeight="1">
      <c r="A10" s="129" t="s">
        <v>257</v>
      </c>
      <c r="B10" s="130" t="s">
        <v>208</v>
      </c>
      <c r="C10" s="129">
        <v>11</v>
      </c>
      <c r="D10" s="129">
        <v>2</v>
      </c>
      <c r="E10" s="129">
        <v>5</v>
      </c>
      <c r="F10" s="129">
        <v>2</v>
      </c>
      <c r="G10" s="129">
        <v>2</v>
      </c>
      <c r="H10" s="129">
        <f t="shared" si="0"/>
        <v>15</v>
      </c>
      <c r="I10" s="128">
        <f t="shared" si="1"/>
        <v>1.3636363636363635</v>
      </c>
    </row>
    <row r="11" spans="1:9" ht="21" customHeight="1">
      <c r="A11" s="133"/>
      <c r="B11" s="92"/>
      <c r="C11" s="132">
        <f>SUM(C3:C10)</f>
        <v>88</v>
      </c>
      <c r="D11" s="132">
        <f>SUM(D3:D10)</f>
        <v>39</v>
      </c>
      <c r="E11" s="132">
        <f>SUM(E3:E10)</f>
        <v>32</v>
      </c>
      <c r="F11" s="132">
        <f>SUM(F3:F10)</f>
        <v>7</v>
      </c>
      <c r="G11" s="132">
        <f>SUM(G3:G10)</f>
        <v>10</v>
      </c>
      <c r="H11" s="123">
        <f>+C11-D11-E11-F11-G11</f>
        <v>0</v>
      </c>
      <c r="I11" s="123"/>
    </row>
    <row r="12" spans="1:9" ht="21" customHeight="1">
      <c r="A12" s="71" t="s">
        <v>90</v>
      </c>
      <c r="B12" s="71" t="s">
        <v>91</v>
      </c>
      <c r="C12" s="71" t="s">
        <v>92</v>
      </c>
      <c r="D12" s="71" t="s">
        <v>93</v>
      </c>
      <c r="E12" s="71" t="s">
        <v>94</v>
      </c>
      <c r="F12" s="71" t="s">
        <v>95</v>
      </c>
      <c r="G12" s="71" t="s">
        <v>96</v>
      </c>
      <c r="H12" s="131" t="s">
        <v>97</v>
      </c>
      <c r="I12" s="71" t="s">
        <v>98</v>
      </c>
    </row>
    <row r="13" spans="1:9" ht="21" customHeight="1">
      <c r="A13" s="129" t="s">
        <v>248</v>
      </c>
      <c r="B13" s="130" t="s">
        <v>169</v>
      </c>
      <c r="C13" s="129">
        <v>11</v>
      </c>
      <c r="D13" s="129">
        <v>8</v>
      </c>
      <c r="E13" s="129">
        <v>3</v>
      </c>
      <c r="F13" s="129">
        <v>0</v>
      </c>
      <c r="G13" s="129">
        <v>0</v>
      </c>
      <c r="H13" s="129">
        <f aca="true" t="shared" si="2" ref="H13:H20">(+D13*3+E13*1+F13*2)</f>
        <v>27</v>
      </c>
      <c r="I13" s="128">
        <f aca="true" t="shared" si="3" ref="I13:I20">(+D13*3+E13*1+F13*2)/C13</f>
        <v>2.4545454545454546</v>
      </c>
    </row>
    <row r="14" spans="1:9" ht="21" customHeight="1">
      <c r="A14" s="129" t="s">
        <v>250</v>
      </c>
      <c r="B14" s="130" t="s">
        <v>173</v>
      </c>
      <c r="C14" s="129">
        <v>11</v>
      </c>
      <c r="D14" s="129">
        <v>7</v>
      </c>
      <c r="E14" s="129">
        <v>3</v>
      </c>
      <c r="F14" s="129">
        <v>1</v>
      </c>
      <c r="G14" s="129">
        <v>0</v>
      </c>
      <c r="H14" s="129">
        <f t="shared" si="2"/>
        <v>26</v>
      </c>
      <c r="I14" s="128">
        <f t="shared" si="3"/>
        <v>2.3636363636363638</v>
      </c>
    </row>
    <row r="15" spans="1:9" ht="21" customHeight="1">
      <c r="A15" s="129" t="s">
        <v>245</v>
      </c>
      <c r="B15" s="130" t="s">
        <v>175</v>
      </c>
      <c r="C15" s="129">
        <v>11</v>
      </c>
      <c r="D15" s="129">
        <v>7</v>
      </c>
      <c r="E15" s="129">
        <v>4</v>
      </c>
      <c r="F15" s="129">
        <v>0</v>
      </c>
      <c r="G15" s="129">
        <v>0</v>
      </c>
      <c r="H15" s="129">
        <f t="shared" si="2"/>
        <v>25</v>
      </c>
      <c r="I15" s="128">
        <f t="shared" si="3"/>
        <v>2.272727272727273</v>
      </c>
    </row>
    <row r="16" spans="1:9" ht="21" customHeight="1">
      <c r="A16" s="129" t="s">
        <v>247</v>
      </c>
      <c r="B16" s="130" t="s">
        <v>140</v>
      </c>
      <c r="C16" s="129">
        <v>11</v>
      </c>
      <c r="D16" s="129">
        <v>6</v>
      </c>
      <c r="E16" s="129">
        <v>4</v>
      </c>
      <c r="F16" s="129">
        <v>1</v>
      </c>
      <c r="G16" s="129">
        <v>0</v>
      </c>
      <c r="H16" s="129">
        <f t="shared" si="2"/>
        <v>24</v>
      </c>
      <c r="I16" s="128">
        <f t="shared" si="3"/>
        <v>2.1818181818181817</v>
      </c>
    </row>
    <row r="17" spans="1:9" ht="21" customHeight="1">
      <c r="A17" s="129" t="s">
        <v>251</v>
      </c>
      <c r="B17" s="130" t="s">
        <v>171</v>
      </c>
      <c r="C17" s="129">
        <v>11</v>
      </c>
      <c r="D17" s="129">
        <v>4</v>
      </c>
      <c r="E17" s="129">
        <v>5</v>
      </c>
      <c r="F17" s="129">
        <v>2</v>
      </c>
      <c r="G17" s="129">
        <v>0</v>
      </c>
      <c r="H17" s="129">
        <f t="shared" si="2"/>
        <v>21</v>
      </c>
      <c r="I17" s="128">
        <f t="shared" si="3"/>
        <v>1.9090909090909092</v>
      </c>
    </row>
    <row r="18" spans="1:9" ht="21" customHeight="1">
      <c r="A18" s="129" t="s">
        <v>246</v>
      </c>
      <c r="B18" s="130" t="s">
        <v>142</v>
      </c>
      <c r="C18" s="129">
        <v>11</v>
      </c>
      <c r="D18" s="129">
        <v>4</v>
      </c>
      <c r="E18" s="129">
        <v>7</v>
      </c>
      <c r="F18" s="129">
        <v>0</v>
      </c>
      <c r="G18" s="129">
        <v>0</v>
      </c>
      <c r="H18" s="129">
        <f t="shared" si="2"/>
        <v>19</v>
      </c>
      <c r="I18" s="128">
        <f t="shared" si="3"/>
        <v>1.7272727272727273</v>
      </c>
    </row>
    <row r="19" spans="1:9" ht="21" customHeight="1">
      <c r="A19" s="129" t="s">
        <v>249</v>
      </c>
      <c r="B19" s="130" t="s">
        <v>144</v>
      </c>
      <c r="C19" s="129">
        <v>11</v>
      </c>
      <c r="D19" s="129">
        <v>3</v>
      </c>
      <c r="E19" s="129">
        <v>6</v>
      </c>
      <c r="F19" s="129">
        <v>1</v>
      </c>
      <c r="G19" s="129">
        <v>1</v>
      </c>
      <c r="H19" s="129">
        <f t="shared" si="2"/>
        <v>17</v>
      </c>
      <c r="I19" s="128">
        <f t="shared" si="3"/>
        <v>1.5454545454545454</v>
      </c>
    </row>
    <row r="20" spans="1:9" ht="21" customHeight="1">
      <c r="A20" s="129" t="s">
        <v>243</v>
      </c>
      <c r="B20" s="130" t="s">
        <v>138</v>
      </c>
      <c r="C20" s="129">
        <v>11</v>
      </c>
      <c r="D20" s="129">
        <v>3</v>
      </c>
      <c r="E20" s="129">
        <v>6</v>
      </c>
      <c r="F20" s="129">
        <v>0</v>
      </c>
      <c r="G20" s="129">
        <v>2</v>
      </c>
      <c r="H20" s="129">
        <f t="shared" si="2"/>
        <v>15</v>
      </c>
      <c r="I20" s="128">
        <f t="shared" si="3"/>
        <v>1.3636363636363635</v>
      </c>
    </row>
    <row r="21" spans="1:9" ht="12.75">
      <c r="A21" s="127"/>
      <c r="C21" s="80">
        <f>SUM(C13:C20)</f>
        <v>88</v>
      </c>
      <c r="D21" s="80">
        <f>SUM(D13:D20)</f>
        <v>42</v>
      </c>
      <c r="E21" s="80">
        <f>SUM(E13:E20)</f>
        <v>38</v>
      </c>
      <c r="F21" s="80">
        <f>SUM(F13:F20)</f>
        <v>5</v>
      </c>
      <c r="G21" s="126">
        <f>SUM(G13:G20)</f>
        <v>3</v>
      </c>
      <c r="H21" s="123">
        <f>+C21-D21-E21-F21-G21</f>
        <v>0</v>
      </c>
      <c r="I21" s="123"/>
    </row>
    <row r="22" spans="1:9" ht="12.75">
      <c r="A22" s="103"/>
      <c r="B22" s="125"/>
      <c r="C22" s="102"/>
      <c r="D22" s="102"/>
      <c r="E22" s="102"/>
      <c r="F22" s="102"/>
      <c r="G22" s="79"/>
      <c r="H22" s="124"/>
      <c r="I22" s="123"/>
    </row>
    <row r="23" spans="1:9" ht="16.5">
      <c r="A23" s="196" t="s">
        <v>264</v>
      </c>
      <c r="B23" s="196"/>
      <c r="C23" s="196"/>
      <c r="D23" s="196"/>
      <c r="E23" s="196"/>
      <c r="F23" s="196"/>
      <c r="G23" s="196"/>
      <c r="H23" s="196"/>
      <c r="I23" s="196"/>
    </row>
    <row r="24" spans="1:9" ht="16.5">
      <c r="A24" s="197" t="s">
        <v>263</v>
      </c>
      <c r="B24" s="197"/>
      <c r="C24" s="197"/>
      <c r="D24" s="197"/>
      <c r="E24" s="197"/>
      <c r="F24" s="197"/>
      <c r="G24" s="197"/>
      <c r="H24" s="197"/>
      <c r="I24" s="197"/>
    </row>
    <row r="25" spans="1:9" ht="16.5">
      <c r="A25" s="197" t="s">
        <v>262</v>
      </c>
      <c r="B25" s="197"/>
      <c r="C25" s="197"/>
      <c r="D25" s="197"/>
      <c r="E25" s="197"/>
      <c r="F25" s="197"/>
      <c r="G25" s="197"/>
      <c r="H25" s="197"/>
      <c r="I25" s="197"/>
    </row>
    <row r="26" spans="1:9" ht="16.5">
      <c r="A26" s="198" t="s">
        <v>261</v>
      </c>
      <c r="B26" s="198"/>
      <c r="C26" s="198"/>
      <c r="D26" s="198"/>
      <c r="E26" s="198"/>
      <c r="F26" s="198"/>
      <c r="G26" s="198"/>
      <c r="H26" s="198"/>
      <c r="I26" s="198"/>
    </row>
    <row r="27" spans="1:9" ht="12.75">
      <c r="A27" s="122"/>
      <c r="B27" s="121"/>
      <c r="C27" s="120"/>
      <c r="D27" s="120"/>
      <c r="E27" s="120"/>
      <c r="F27" s="120"/>
      <c r="G27" s="120"/>
      <c r="H27" s="119"/>
      <c r="I27" s="118"/>
    </row>
  </sheetData>
  <sheetProtection selectLockedCells="1" selectUnlockedCells="1"/>
  <mergeCells count="5">
    <mergeCell ref="A1:I1"/>
    <mergeCell ref="A23:I23"/>
    <mergeCell ref="A24:I24"/>
    <mergeCell ref="A25:I25"/>
    <mergeCell ref="A26:I26"/>
  </mergeCells>
  <conditionalFormatting sqref="H11 H21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printOptions horizontalCentered="1"/>
  <pageMargins left="0.3" right="0.45" top="0.5805555555555556" bottom="0.9555555555555556" header="0.5118055555555555" footer="0.8027777777777778"/>
  <pageSetup horizontalDpi="300" verticalDpi="300" orientation="portrait" scale="115"/>
  <headerFooter alignWithMargins="0">
    <oddFooter>&amp;L&amp;"Arial Black,Italique gras"&amp;11&amp;D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9.8515625" style="0" customWidth="1"/>
    <col min="2" max="2" width="10.8515625" style="1" customWidth="1"/>
    <col min="3" max="3" width="18.421875" style="0" customWidth="1"/>
    <col min="4" max="4" width="11.28125" style="0" customWidth="1"/>
    <col min="5" max="5" width="18.421875" style="0" customWidth="1"/>
    <col min="6" max="6" width="10.8515625" style="0" customWidth="1"/>
    <col min="7" max="7" width="19.28125" style="172" customWidth="1"/>
    <col min="8" max="8" width="10.8515625" style="0" customWidth="1"/>
    <col min="11" max="22" width="4.28125" style="0" customWidth="1"/>
    <col min="23" max="23" width="5.140625" style="0" customWidth="1"/>
    <col min="24" max="24" width="8.7109375" style="0" customWidth="1"/>
    <col min="25" max="25" width="5.00390625" style="0" customWidth="1"/>
    <col min="26" max="26" width="8.140625" style="0" customWidth="1"/>
    <col min="27" max="27" width="7.7109375" style="0" customWidth="1"/>
    <col min="28" max="28" width="5.00390625" style="0" customWidth="1"/>
    <col min="29" max="29" width="4.8515625" style="0" customWidth="1"/>
    <col min="30" max="30" width="10.8515625" style="0" customWidth="1"/>
  </cols>
  <sheetData>
    <row r="1" spans="1:8" ht="18">
      <c r="A1" s="191" t="s">
        <v>318</v>
      </c>
      <c r="B1" s="191"/>
      <c r="C1" s="191"/>
      <c r="D1" s="191"/>
      <c r="E1" s="191"/>
      <c r="F1" s="191"/>
      <c r="G1" s="191"/>
      <c r="H1" s="191"/>
    </row>
    <row r="2" spans="1:30" ht="26.25" customHeight="1">
      <c r="A2" s="181"/>
      <c r="B2" s="181"/>
      <c r="C2" s="181"/>
      <c r="D2" s="181"/>
      <c r="E2" s="181"/>
      <c r="F2" s="181"/>
      <c r="G2" s="181"/>
      <c r="H2" s="181"/>
      <c r="X2" s="2"/>
      <c r="Y2" s="2"/>
      <c r="Z2" s="2"/>
      <c r="AA2" s="2"/>
      <c r="AB2" s="2"/>
      <c r="AC2" s="2"/>
      <c r="AD2" s="2"/>
    </row>
    <row r="3" spans="1:30" ht="13.5">
      <c r="A3" s="190" t="s">
        <v>1</v>
      </c>
      <c r="B3" s="190"/>
      <c r="C3" s="190" t="s">
        <v>2</v>
      </c>
      <c r="D3" s="190"/>
      <c r="E3" s="192" t="s">
        <v>3</v>
      </c>
      <c r="F3" s="192"/>
      <c r="G3" s="194" t="s">
        <v>4</v>
      </c>
      <c r="H3" s="194"/>
      <c r="X3" s="3"/>
      <c r="Y3" s="3"/>
      <c r="Z3" s="3"/>
      <c r="AA3" s="3"/>
      <c r="AB3" s="3"/>
      <c r="AC3" s="3"/>
      <c r="AD3" s="3"/>
    </row>
    <row r="4" spans="1:30" ht="13.5">
      <c r="A4" s="203" t="s">
        <v>7</v>
      </c>
      <c r="B4" s="204" t="s">
        <v>317</v>
      </c>
      <c r="C4" s="203" t="s">
        <v>144</v>
      </c>
      <c r="D4" s="205"/>
      <c r="E4" s="203" t="s">
        <v>272</v>
      </c>
      <c r="F4" s="206" t="s">
        <v>115</v>
      </c>
      <c r="G4" s="203" t="s">
        <v>135</v>
      </c>
      <c r="H4" s="206"/>
      <c r="X4" s="2"/>
      <c r="Y4" s="5"/>
      <c r="Z4" s="5"/>
      <c r="AA4" s="5"/>
      <c r="AB4" s="5"/>
      <c r="AC4" s="5"/>
      <c r="AD4" s="5"/>
    </row>
    <row r="5" spans="1:30" ht="13.5">
      <c r="A5" s="203" t="s">
        <v>12</v>
      </c>
      <c r="B5" s="204"/>
      <c r="C5" s="203" t="s">
        <v>137</v>
      </c>
      <c r="D5" s="205"/>
      <c r="E5" s="203" t="s">
        <v>116</v>
      </c>
      <c r="F5" s="206"/>
      <c r="G5" s="203" t="s">
        <v>125</v>
      </c>
      <c r="H5" s="206"/>
      <c r="X5" s="2"/>
      <c r="Y5" s="5"/>
      <c r="Z5" s="5"/>
      <c r="AA5" s="5"/>
      <c r="AB5" s="5"/>
      <c r="AC5" s="5"/>
      <c r="AD5" s="5"/>
    </row>
    <row r="6" spans="1:30" ht="13.5">
      <c r="A6" s="203" t="s">
        <v>320</v>
      </c>
      <c r="B6" s="204"/>
      <c r="C6" s="203" t="s">
        <v>316</v>
      </c>
      <c r="D6" s="205"/>
      <c r="E6" s="203" t="s">
        <v>171</v>
      </c>
      <c r="F6" s="206"/>
      <c r="G6" s="203" t="s">
        <v>193</v>
      </c>
      <c r="H6" s="206"/>
      <c r="X6" s="2"/>
      <c r="Y6" s="5"/>
      <c r="Z6" s="5"/>
      <c r="AA6" s="5"/>
      <c r="AB6" s="5"/>
      <c r="AC6" s="5"/>
      <c r="AD6" s="5"/>
    </row>
    <row r="7" spans="1:30" ht="13.5">
      <c r="A7" s="207" t="s">
        <v>314</v>
      </c>
      <c r="B7" s="208"/>
      <c r="C7" s="207" t="s">
        <v>313</v>
      </c>
      <c r="D7" s="209"/>
      <c r="E7" s="207" t="s">
        <v>312</v>
      </c>
      <c r="F7" s="210"/>
      <c r="G7" s="207" t="s">
        <v>315</v>
      </c>
      <c r="H7" s="210"/>
      <c r="X7" s="2"/>
      <c r="Y7" s="5"/>
      <c r="Z7" s="5"/>
      <c r="AA7" s="5"/>
      <c r="AB7" s="5"/>
      <c r="AC7" s="5"/>
      <c r="AD7" s="5"/>
    </row>
    <row r="8" spans="1:30" ht="13.5">
      <c r="A8" s="211"/>
      <c r="B8" s="212"/>
      <c r="C8" s="213"/>
      <c r="D8" s="214"/>
      <c r="E8" s="215"/>
      <c r="F8" s="216"/>
      <c r="G8" s="217"/>
      <c r="H8" s="206"/>
      <c r="X8" s="2"/>
      <c r="Y8" s="5"/>
      <c r="Z8" s="5"/>
      <c r="AA8" s="5"/>
      <c r="AB8" s="5"/>
      <c r="AC8" s="5"/>
      <c r="AD8" s="5"/>
    </row>
    <row r="9" spans="1:30" ht="13.5">
      <c r="A9" s="190" t="s">
        <v>25</v>
      </c>
      <c r="B9" s="190"/>
      <c r="C9" s="190" t="s">
        <v>26</v>
      </c>
      <c r="D9" s="190"/>
      <c r="E9" s="192" t="s">
        <v>27</v>
      </c>
      <c r="F9" s="192"/>
      <c r="G9" s="218" t="s">
        <v>28</v>
      </c>
      <c r="H9" s="218"/>
      <c r="X9" s="2"/>
      <c r="Y9" s="5"/>
      <c r="Z9" s="5"/>
      <c r="AA9" s="5"/>
      <c r="AB9" s="5"/>
      <c r="AC9" s="5"/>
      <c r="AD9" s="5"/>
    </row>
    <row r="10" spans="1:30" ht="13.5">
      <c r="A10" s="203" t="s">
        <v>271</v>
      </c>
      <c r="B10" s="204" t="s">
        <v>310</v>
      </c>
      <c r="C10" s="203" t="s">
        <v>208</v>
      </c>
      <c r="D10" s="205" t="s">
        <v>309</v>
      </c>
      <c r="E10" s="203" t="s">
        <v>167</v>
      </c>
      <c r="F10" s="206"/>
      <c r="G10" s="203" t="s">
        <v>273</v>
      </c>
      <c r="H10" s="206"/>
      <c r="X10" s="2"/>
      <c r="Y10" s="5"/>
      <c r="Z10" s="5"/>
      <c r="AA10" s="5"/>
      <c r="AB10" s="5"/>
      <c r="AC10" s="5"/>
      <c r="AD10" s="5"/>
    </row>
    <row r="11" spans="1:8" ht="12.75">
      <c r="A11" s="203" t="s">
        <v>228</v>
      </c>
      <c r="B11" s="219"/>
      <c r="C11" s="203" t="s">
        <v>308</v>
      </c>
      <c r="D11" s="205"/>
      <c r="E11" s="203" t="s">
        <v>321</v>
      </c>
      <c r="F11" s="206"/>
      <c r="G11" s="203" t="s">
        <v>307</v>
      </c>
      <c r="H11" s="220"/>
    </row>
    <row r="12" spans="1:8" ht="12" customHeight="1">
      <c r="A12" s="203" t="s">
        <v>60</v>
      </c>
      <c r="B12" s="219"/>
      <c r="C12" s="203" t="s">
        <v>306</v>
      </c>
      <c r="D12" s="205"/>
      <c r="E12" s="203" t="s">
        <v>118</v>
      </c>
      <c r="F12" s="206"/>
      <c r="G12" s="203" t="s">
        <v>305</v>
      </c>
      <c r="H12" s="206"/>
    </row>
    <row r="13" spans="1:32" ht="13.5">
      <c r="A13" s="207" t="s">
        <v>304</v>
      </c>
      <c r="B13" s="221"/>
      <c r="C13" s="222" t="s">
        <v>186</v>
      </c>
      <c r="D13" s="223"/>
      <c r="E13" s="207" t="s">
        <v>303</v>
      </c>
      <c r="F13" s="210"/>
      <c r="G13" s="172" t="s">
        <v>302</v>
      </c>
      <c r="H13" s="209"/>
      <c r="AE13" s="5"/>
      <c r="AF13" s="5"/>
    </row>
    <row r="14" spans="1:8" ht="12.75" customHeight="1">
      <c r="A14" s="224"/>
      <c r="B14" s="224"/>
      <c r="C14" s="224"/>
      <c r="D14" s="224"/>
      <c r="E14" s="224"/>
      <c r="F14" s="224"/>
      <c r="G14" s="224"/>
      <c r="H14" s="224"/>
    </row>
    <row r="15" spans="1:8" ht="12.75">
      <c r="A15" s="190" t="s">
        <v>52</v>
      </c>
      <c r="B15" s="190"/>
      <c r="C15" s="225" t="s">
        <v>53</v>
      </c>
      <c r="D15" s="225"/>
      <c r="E15" s="225" t="s">
        <v>54</v>
      </c>
      <c r="F15" s="225"/>
      <c r="G15" s="226" t="s">
        <v>55</v>
      </c>
      <c r="H15" s="226"/>
    </row>
    <row r="16" spans="1:8" ht="12.75">
      <c r="A16" s="203" t="s">
        <v>31</v>
      </c>
      <c r="B16" s="204" t="s">
        <v>301</v>
      </c>
      <c r="C16" s="203" t="s">
        <v>270</v>
      </c>
      <c r="D16" s="205"/>
      <c r="E16" s="203" t="s">
        <v>71</v>
      </c>
      <c r="F16" s="205"/>
      <c r="G16" s="203" t="s">
        <v>163</v>
      </c>
      <c r="H16" s="205"/>
    </row>
    <row r="17" spans="1:8" ht="12.75">
      <c r="A17" s="203" t="s">
        <v>37</v>
      </c>
      <c r="B17" s="204"/>
      <c r="C17" s="203" t="s">
        <v>127</v>
      </c>
      <c r="D17" s="205"/>
      <c r="E17" s="203" t="s">
        <v>300</v>
      </c>
      <c r="F17" s="205"/>
      <c r="G17" s="203" t="s">
        <v>169</v>
      </c>
      <c r="H17" s="205"/>
    </row>
    <row r="18" spans="1:8" ht="12.75">
      <c r="A18" s="203" t="s">
        <v>298</v>
      </c>
      <c r="B18" s="204"/>
      <c r="C18" s="203" t="s">
        <v>297</v>
      </c>
      <c r="D18" s="205"/>
      <c r="E18" s="203" t="s">
        <v>21</v>
      </c>
      <c r="F18" s="205"/>
      <c r="G18" s="203" t="s">
        <v>161</v>
      </c>
      <c r="H18" s="205"/>
    </row>
    <row r="19" spans="1:8" ht="12.75">
      <c r="A19" s="207" t="s">
        <v>48</v>
      </c>
      <c r="B19" s="208"/>
      <c r="C19" s="207" t="s">
        <v>295</v>
      </c>
      <c r="D19" s="209"/>
      <c r="E19" s="207" t="s">
        <v>294</v>
      </c>
      <c r="F19" s="209"/>
      <c r="G19" s="207" t="s">
        <v>214</v>
      </c>
      <c r="H19" s="209"/>
    </row>
    <row r="20" spans="1:8" ht="12.75">
      <c r="A20" s="94"/>
      <c r="B20" s="227"/>
      <c r="C20" s="228"/>
      <c r="D20" s="216"/>
      <c r="E20" s="216"/>
      <c r="F20" s="229"/>
      <c r="G20" s="213"/>
      <c r="H20" s="206"/>
    </row>
    <row r="21" spans="1:8" ht="12.75">
      <c r="A21" s="190" t="s">
        <v>292</v>
      </c>
      <c r="B21" s="190"/>
      <c r="C21" s="225" t="s">
        <v>291</v>
      </c>
      <c r="D21" s="225"/>
      <c r="E21" s="225"/>
      <c r="F21" s="225"/>
      <c r="G21" s="218"/>
      <c r="H21" s="218"/>
    </row>
    <row r="22" spans="1:8" ht="12.75">
      <c r="A22" s="203" t="s">
        <v>220</v>
      </c>
      <c r="B22" s="204" t="s">
        <v>290</v>
      </c>
      <c r="C22" s="203" t="s">
        <v>289</v>
      </c>
      <c r="D22" s="205"/>
      <c r="E22" s="203"/>
      <c r="F22" s="205"/>
      <c r="G22" s="203"/>
      <c r="H22" s="220"/>
    </row>
    <row r="23" spans="1:8" ht="12.75">
      <c r="A23" s="203" t="s">
        <v>38</v>
      </c>
      <c r="B23" s="171" t="s">
        <v>111</v>
      </c>
      <c r="C23" s="203" t="s">
        <v>215</v>
      </c>
      <c r="D23" s="204"/>
      <c r="E23" s="203"/>
      <c r="F23" s="205"/>
      <c r="G23" s="203"/>
      <c r="H23" s="220"/>
    </row>
    <row r="24" spans="1:8" ht="12.75">
      <c r="A24" s="203" t="s">
        <v>75</v>
      </c>
      <c r="B24" s="204" t="s">
        <v>322</v>
      </c>
      <c r="C24" s="203" t="s">
        <v>288</v>
      </c>
      <c r="D24" s="204" t="s">
        <v>287</v>
      </c>
      <c r="E24" s="203"/>
      <c r="F24" s="205"/>
      <c r="G24" s="203"/>
      <c r="H24" s="220"/>
    </row>
    <row r="25" spans="1:8" ht="12.75">
      <c r="A25" s="207" t="s">
        <v>19</v>
      </c>
      <c r="B25" s="208" t="s">
        <v>323</v>
      </c>
      <c r="C25" s="207" t="s">
        <v>286</v>
      </c>
      <c r="D25" s="209"/>
      <c r="E25" s="207"/>
      <c r="F25" s="209"/>
      <c r="G25" s="222"/>
      <c r="H25" s="230"/>
    </row>
    <row r="26" spans="1:8" ht="12.75">
      <c r="A26" s="94"/>
      <c r="B26" s="95"/>
      <c r="C26" s="95"/>
      <c r="D26" s="95"/>
      <c r="E26" s="95"/>
      <c r="F26" s="95"/>
      <c r="G26" s="175"/>
      <c r="H26" s="12"/>
    </row>
    <row r="27" spans="1:8" ht="12.75">
      <c r="A27" s="94"/>
      <c r="B27" s="29"/>
      <c r="C27" s="84"/>
      <c r="D27" s="84"/>
      <c r="E27" s="84"/>
      <c r="F27" s="84"/>
      <c r="G27" s="28"/>
      <c r="H27" s="4"/>
    </row>
    <row r="28" spans="1:8" ht="15.75">
      <c r="A28" s="193" t="s">
        <v>70</v>
      </c>
      <c r="B28" s="193"/>
      <c r="C28" s="174"/>
      <c r="D28" s="93"/>
      <c r="E28" s="93"/>
      <c r="F28" s="84"/>
      <c r="G28" s="28"/>
      <c r="H28" s="4"/>
    </row>
    <row r="29" spans="1:8" ht="12.75">
      <c r="A29" s="203" t="s">
        <v>285</v>
      </c>
      <c r="B29" s="204" t="s">
        <v>119</v>
      </c>
      <c r="C29" s="89"/>
      <c r="D29" s="89"/>
      <c r="E29" s="89"/>
      <c r="F29" s="84"/>
      <c r="G29" s="28"/>
      <c r="H29" s="4"/>
    </row>
    <row r="30" spans="1:8" ht="12.75">
      <c r="A30" s="203" t="s">
        <v>284</v>
      </c>
      <c r="B30" s="204" t="s">
        <v>283</v>
      </c>
      <c r="C30" s="84"/>
      <c r="D30" s="84"/>
      <c r="E30" s="84"/>
      <c r="F30" s="84"/>
      <c r="G30" s="28"/>
      <c r="H30" s="4"/>
    </row>
    <row r="31" spans="1:30" ht="12.75">
      <c r="A31" s="203" t="s">
        <v>56</v>
      </c>
      <c r="B31" s="173" t="s">
        <v>282</v>
      </c>
      <c r="C31" s="89"/>
      <c r="D31" s="89"/>
      <c r="E31" s="89"/>
      <c r="F31" s="84"/>
      <c r="G31" s="28"/>
      <c r="H31" s="4"/>
      <c r="X31" s="19"/>
      <c r="Y31" s="19"/>
      <c r="Z31" s="19"/>
      <c r="AA31" s="19"/>
      <c r="AB31" s="19"/>
      <c r="AC31" s="19"/>
      <c r="AD31" s="19"/>
    </row>
    <row r="32" spans="1:30" ht="12.75">
      <c r="A32" s="231" t="s">
        <v>281</v>
      </c>
      <c r="B32" s="232" t="s">
        <v>280</v>
      </c>
      <c r="C32" s="89"/>
      <c r="D32" s="89"/>
      <c r="E32" s="89"/>
      <c r="F32" s="84"/>
      <c r="G32" s="28"/>
      <c r="H32" s="4"/>
      <c r="X32" s="19"/>
      <c r="Y32" s="19"/>
      <c r="Z32" s="19"/>
      <c r="AA32" s="19"/>
      <c r="AB32" s="19"/>
      <c r="AC32" s="19"/>
      <c r="AD32" s="19"/>
    </row>
    <row r="33" spans="1:30" ht="12.75">
      <c r="A33" s="203" t="s">
        <v>279</v>
      </c>
      <c r="B33" s="204" t="s">
        <v>278</v>
      </c>
      <c r="C33" s="89"/>
      <c r="D33" s="89"/>
      <c r="E33" s="89"/>
      <c r="F33" s="84"/>
      <c r="G33" s="28"/>
      <c r="H33" s="4"/>
      <c r="X33" s="19"/>
      <c r="Y33" s="19"/>
      <c r="Z33" s="19"/>
      <c r="AA33" s="19"/>
      <c r="AB33" s="19"/>
      <c r="AC33" s="19"/>
      <c r="AD33" s="19"/>
    </row>
    <row r="34" spans="1:30" ht="12.75">
      <c r="A34" s="203"/>
      <c r="B34" s="204"/>
      <c r="C34" s="89"/>
      <c r="D34" s="89"/>
      <c r="E34" s="89"/>
      <c r="F34" s="84"/>
      <c r="G34" s="28"/>
      <c r="H34" s="4"/>
      <c r="X34" s="19"/>
      <c r="Y34" s="19"/>
      <c r="Z34" s="19"/>
      <c r="AA34" s="19"/>
      <c r="AB34" s="19"/>
      <c r="AC34" s="19"/>
      <c r="AD34" s="19"/>
    </row>
    <row r="35" spans="1:30" ht="12.75">
      <c r="A35" s="222"/>
      <c r="B35" s="208"/>
      <c r="C35" s="89"/>
      <c r="D35" s="89"/>
      <c r="E35" s="89"/>
      <c r="F35" s="84"/>
      <c r="G35" s="28"/>
      <c r="H35" s="4"/>
      <c r="X35" s="19"/>
      <c r="Y35" s="19"/>
      <c r="Z35" s="19"/>
      <c r="AA35" s="19"/>
      <c r="AB35" s="19"/>
      <c r="AC35" s="19"/>
      <c r="AD35" s="19"/>
    </row>
    <row r="36" spans="1:8" ht="12.75">
      <c r="A36" s="33"/>
      <c r="B36" s="29"/>
      <c r="C36" s="84"/>
      <c r="D36" s="84"/>
      <c r="E36" s="84"/>
      <c r="F36" s="84"/>
      <c r="G36" s="28"/>
      <c r="H36" s="84"/>
    </row>
    <row r="37" spans="2:8" ht="12.75">
      <c r="B37" s="29"/>
      <c r="C37" s="84"/>
      <c r="D37" s="84"/>
      <c r="E37" s="84"/>
      <c r="F37" s="84"/>
      <c r="G37" s="28"/>
      <c r="H37" s="84"/>
    </row>
    <row r="38" spans="2:8" ht="12.75">
      <c r="B38" s="29"/>
      <c r="C38" s="84"/>
      <c r="D38" s="84"/>
      <c r="E38" s="84"/>
      <c r="F38" s="84"/>
      <c r="G38" s="28"/>
      <c r="H38" s="84"/>
    </row>
  </sheetData>
  <sheetProtection selectLockedCells="1" selectUnlockedCells="1"/>
  <mergeCells count="20">
    <mergeCell ref="A15:B15"/>
    <mergeCell ref="C15:D15"/>
    <mergeCell ref="E15:F15"/>
    <mergeCell ref="G15:H15"/>
    <mergeCell ref="A1:H1"/>
    <mergeCell ref="A2:H2"/>
    <mergeCell ref="A3:B3"/>
    <mergeCell ref="C3:D3"/>
    <mergeCell ref="E3:F3"/>
    <mergeCell ref="G3:H3"/>
    <mergeCell ref="A21:B21"/>
    <mergeCell ref="C21:D21"/>
    <mergeCell ref="E21:F21"/>
    <mergeCell ref="G21:H21"/>
    <mergeCell ref="A28:B28"/>
    <mergeCell ref="A9:B9"/>
    <mergeCell ref="C9:D9"/>
    <mergeCell ref="E9:F9"/>
    <mergeCell ref="G9:H9"/>
    <mergeCell ref="A14:H14"/>
  </mergeCells>
  <printOptions/>
  <pageMargins left="0.7875" right="0.7875" top="0.5041666666666667" bottom="0.7256944444444444" header="0.5118055555555555" footer="0.5118055555555555"/>
  <pageSetup firstPageNumber="1" useFirstPageNumber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2">
      <selection activeCell="F34" sqref="F34"/>
    </sheetView>
  </sheetViews>
  <sheetFormatPr defaultColWidth="11.421875" defaultRowHeight="12.75"/>
  <cols>
    <col min="3" max="14" width="5.421875" style="0" customWidth="1"/>
    <col min="17" max="17" width="10.421875" style="1" customWidth="1"/>
    <col min="18" max="32" width="4.140625" style="1" customWidth="1"/>
    <col min="33" max="33" width="8.140625" style="1" customWidth="1"/>
    <col min="34" max="37" width="4.140625" style="1" customWidth="1"/>
  </cols>
  <sheetData>
    <row r="1" spans="1:33" ht="20.25">
      <c r="A1" s="199" t="s">
        <v>77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5.75">
      <c r="A2" s="34" t="s">
        <v>78</v>
      </c>
      <c r="B2" s="34" t="s">
        <v>79</v>
      </c>
      <c r="C2" s="184" t="s">
        <v>80</v>
      </c>
      <c r="D2" s="184"/>
      <c r="E2" s="184"/>
      <c r="F2" s="184" t="s">
        <v>81</v>
      </c>
      <c r="G2" s="184"/>
      <c r="H2" s="184"/>
      <c r="I2" s="184" t="s">
        <v>82</v>
      </c>
      <c r="J2" s="184"/>
      <c r="K2" s="184"/>
      <c r="L2" s="184" t="s">
        <v>83</v>
      </c>
      <c r="M2" s="184"/>
      <c r="N2" s="18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7" ht="15.75" customHeight="1">
      <c r="A3" s="153">
        <v>42284</v>
      </c>
      <c r="B3" s="152">
        <v>0.7708333333333334</v>
      </c>
      <c r="C3" s="151">
        <v>1</v>
      </c>
      <c r="D3" s="150" t="s">
        <v>84</v>
      </c>
      <c r="E3" s="149">
        <v>2</v>
      </c>
      <c r="F3" s="151">
        <v>3</v>
      </c>
      <c r="G3" s="150" t="s">
        <v>84</v>
      </c>
      <c r="H3" s="149">
        <v>4</v>
      </c>
      <c r="I3" s="151">
        <v>5</v>
      </c>
      <c r="J3" s="150" t="s">
        <v>84</v>
      </c>
      <c r="K3" s="149">
        <v>6</v>
      </c>
      <c r="L3" s="151">
        <v>7</v>
      </c>
      <c r="M3" s="150" t="s">
        <v>84</v>
      </c>
      <c r="N3" s="149">
        <v>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.75" customHeight="1">
      <c r="A4" s="158"/>
      <c r="B4" s="152">
        <v>0.8541666666666666</v>
      </c>
      <c r="C4" s="151">
        <v>9</v>
      </c>
      <c r="D4" s="150" t="s">
        <v>84</v>
      </c>
      <c r="E4" s="149">
        <v>10</v>
      </c>
      <c r="F4" s="151">
        <v>11</v>
      </c>
      <c r="G4" s="150" t="s">
        <v>84</v>
      </c>
      <c r="H4" s="149">
        <v>12</v>
      </c>
      <c r="I4" s="151">
        <v>13</v>
      </c>
      <c r="J4" s="150" t="s">
        <v>84</v>
      </c>
      <c r="K4" s="149">
        <v>14</v>
      </c>
      <c r="L4" s="151"/>
      <c r="M4" s="150"/>
      <c r="N4" s="149"/>
      <c r="O4" s="1"/>
      <c r="P4" s="1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.75" customHeight="1">
      <c r="A5" s="158"/>
      <c r="B5" s="157"/>
      <c r="C5" s="156"/>
      <c r="D5" s="155"/>
      <c r="E5" s="149"/>
      <c r="F5" s="151"/>
      <c r="G5" s="150"/>
      <c r="H5" s="149"/>
      <c r="I5" s="151"/>
      <c r="J5" s="150"/>
      <c r="K5" s="149"/>
      <c r="L5" s="151"/>
      <c r="M5" s="150"/>
      <c r="N5" s="154"/>
      <c r="O5" s="17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.75" customHeight="1">
      <c r="A6" s="170">
        <f>+A3+7</f>
        <v>42291</v>
      </c>
      <c r="B6" s="168">
        <v>0.7708333333333334</v>
      </c>
      <c r="C6" s="151">
        <v>12</v>
      </c>
      <c r="D6" s="150" t="s">
        <v>84</v>
      </c>
      <c r="E6" s="149">
        <v>14</v>
      </c>
      <c r="F6" s="151">
        <v>10</v>
      </c>
      <c r="G6" s="150" t="s">
        <v>84</v>
      </c>
      <c r="H6" s="149">
        <v>13</v>
      </c>
      <c r="I6" s="151">
        <v>9</v>
      </c>
      <c r="J6" s="150" t="s">
        <v>84</v>
      </c>
      <c r="K6" s="149">
        <v>11</v>
      </c>
      <c r="L6" s="151">
        <v>6</v>
      </c>
      <c r="M6" s="150" t="s">
        <v>84</v>
      </c>
      <c r="N6" s="149">
        <v>8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.75" customHeight="1">
      <c r="A7" s="169"/>
      <c r="B7" s="168">
        <v>0.8541666666666666</v>
      </c>
      <c r="C7" s="151">
        <v>2</v>
      </c>
      <c r="D7" s="150" t="s">
        <v>84</v>
      </c>
      <c r="E7" s="149">
        <v>4</v>
      </c>
      <c r="F7" s="151">
        <v>5</v>
      </c>
      <c r="G7" s="150" t="s">
        <v>84</v>
      </c>
      <c r="H7" s="149">
        <v>7</v>
      </c>
      <c r="I7" s="151">
        <v>1</v>
      </c>
      <c r="J7" s="150" t="s">
        <v>84</v>
      </c>
      <c r="K7" s="149">
        <v>3</v>
      </c>
      <c r="L7" s="151"/>
      <c r="M7" s="150"/>
      <c r="N7" s="149"/>
      <c r="O7" s="1"/>
      <c r="P7" s="1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.75" customHeight="1" thickBot="1">
      <c r="A8" s="158"/>
      <c r="B8" s="157"/>
      <c r="C8" s="156"/>
      <c r="D8" s="155"/>
      <c r="E8" s="149"/>
      <c r="F8" s="151"/>
      <c r="G8" s="150"/>
      <c r="H8" s="149"/>
      <c r="I8" s="151"/>
      <c r="J8" s="150"/>
      <c r="K8" s="149"/>
      <c r="L8" s="151"/>
      <c r="M8" s="150"/>
      <c r="N8" s="154"/>
      <c r="O8" s="167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.75" customHeight="1" thickBot="1">
      <c r="A9" s="153">
        <f>+A6+7</f>
        <v>42298</v>
      </c>
      <c r="B9" s="152">
        <v>0.7708333333333334</v>
      </c>
      <c r="C9" s="144">
        <v>6</v>
      </c>
      <c r="D9" s="150" t="s">
        <v>84</v>
      </c>
      <c r="E9" s="149">
        <v>7</v>
      </c>
      <c r="F9" s="166">
        <v>1</v>
      </c>
      <c r="G9" s="150" t="s">
        <v>84</v>
      </c>
      <c r="H9" s="149">
        <v>4</v>
      </c>
      <c r="I9" s="151">
        <v>5</v>
      </c>
      <c r="J9" s="150" t="s">
        <v>84</v>
      </c>
      <c r="K9" s="144">
        <v>8</v>
      </c>
      <c r="L9" s="151">
        <v>2</v>
      </c>
      <c r="M9" s="150" t="s">
        <v>84</v>
      </c>
      <c r="N9" s="166">
        <v>3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4" ht="15.75" customHeight="1">
      <c r="A10" s="158"/>
      <c r="B10" s="152">
        <v>0.8541666666666666</v>
      </c>
      <c r="C10" s="151">
        <v>10</v>
      </c>
      <c r="D10" s="150" t="s">
        <v>84</v>
      </c>
      <c r="E10" s="149">
        <v>11</v>
      </c>
      <c r="F10" s="151">
        <v>12</v>
      </c>
      <c r="G10" s="150" t="s">
        <v>84</v>
      </c>
      <c r="H10" s="149">
        <v>13</v>
      </c>
      <c r="I10" s="156"/>
      <c r="J10" s="155"/>
      <c r="K10" s="154"/>
      <c r="L10" s="151">
        <v>9</v>
      </c>
      <c r="M10" s="150" t="s">
        <v>84</v>
      </c>
      <c r="N10" s="149">
        <v>14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3" ht="15.75" customHeight="1" thickBot="1">
      <c r="A11" s="158"/>
      <c r="B11" s="157"/>
      <c r="C11" s="156"/>
      <c r="D11" s="155"/>
      <c r="E11" s="154"/>
      <c r="F11" s="156"/>
      <c r="G11" s="155"/>
      <c r="H11" s="154"/>
      <c r="I11" s="156"/>
      <c r="J11" s="155"/>
      <c r="K11" s="154"/>
      <c r="L11" s="156"/>
      <c r="M11" s="155"/>
      <c r="N11" s="154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.75" customHeight="1" thickBot="1">
      <c r="A12" s="163">
        <f>+A9+7</f>
        <v>42305</v>
      </c>
      <c r="B12" s="162">
        <v>0.7708333333333334</v>
      </c>
      <c r="C12" s="161">
        <v>9</v>
      </c>
      <c r="D12" s="160" t="s">
        <v>84</v>
      </c>
      <c r="E12" s="144">
        <v>12</v>
      </c>
      <c r="F12" s="161">
        <v>1</v>
      </c>
      <c r="G12" s="160" t="s">
        <v>84</v>
      </c>
      <c r="H12" s="144">
        <v>5</v>
      </c>
      <c r="I12" s="161">
        <v>10</v>
      </c>
      <c r="J12" s="160" t="s">
        <v>84</v>
      </c>
      <c r="K12" s="144">
        <v>14</v>
      </c>
      <c r="L12" s="144">
        <v>11</v>
      </c>
      <c r="M12" s="160" t="s">
        <v>84</v>
      </c>
      <c r="N12" s="159">
        <v>13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5.75" customHeight="1" thickBot="1">
      <c r="A13" s="158"/>
      <c r="B13" s="162">
        <v>0.8541666666666666</v>
      </c>
      <c r="C13" s="144">
        <v>3</v>
      </c>
      <c r="D13" s="160" t="s">
        <v>84</v>
      </c>
      <c r="E13" s="159">
        <v>7</v>
      </c>
      <c r="F13" s="144">
        <v>2</v>
      </c>
      <c r="G13" s="160" t="s">
        <v>84</v>
      </c>
      <c r="H13" s="159">
        <v>6</v>
      </c>
      <c r="I13" s="161">
        <v>4</v>
      </c>
      <c r="J13" s="160" t="s">
        <v>84</v>
      </c>
      <c r="K13" s="144">
        <v>8</v>
      </c>
      <c r="L13" s="161"/>
      <c r="M13" s="160"/>
      <c r="N13" s="15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5.75" customHeight="1" thickBot="1">
      <c r="A14" s="158"/>
      <c r="B14" s="157"/>
      <c r="C14" s="156"/>
      <c r="D14" s="155"/>
      <c r="E14" s="154"/>
      <c r="F14" s="156"/>
      <c r="G14" s="155"/>
      <c r="H14" s="154"/>
      <c r="I14" s="156"/>
      <c r="J14" s="155"/>
      <c r="K14" s="154"/>
      <c r="L14" s="156"/>
      <c r="M14" s="155"/>
      <c r="N14" s="15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5.75" customHeight="1" thickBot="1">
      <c r="A15" s="153">
        <f>+A12+7</f>
        <v>42312</v>
      </c>
      <c r="B15" s="152">
        <v>0.7708333333333334</v>
      </c>
      <c r="C15" s="144">
        <v>2</v>
      </c>
      <c r="D15" s="150" t="s">
        <v>84</v>
      </c>
      <c r="E15" s="149">
        <v>7</v>
      </c>
      <c r="F15" s="144">
        <v>1</v>
      </c>
      <c r="G15" s="150" t="s">
        <v>84</v>
      </c>
      <c r="H15" s="149">
        <v>6</v>
      </c>
      <c r="I15" s="151">
        <v>9</v>
      </c>
      <c r="J15" s="150" t="s">
        <v>84</v>
      </c>
      <c r="K15" s="144">
        <v>13</v>
      </c>
      <c r="L15" s="144">
        <v>10</v>
      </c>
      <c r="M15" s="150" t="s">
        <v>84</v>
      </c>
      <c r="N15" s="149">
        <v>12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.75" customHeight="1" thickBot="1">
      <c r="A16" s="158"/>
      <c r="B16" s="152">
        <v>0.8541666666666666</v>
      </c>
      <c r="C16" s="151">
        <v>11</v>
      </c>
      <c r="D16" s="150" t="s">
        <v>84</v>
      </c>
      <c r="E16" s="144">
        <v>14</v>
      </c>
      <c r="F16" s="165"/>
      <c r="G16" s="157"/>
      <c r="H16" s="164"/>
      <c r="I16" s="144">
        <v>4</v>
      </c>
      <c r="J16" s="150" t="s">
        <v>84</v>
      </c>
      <c r="K16" s="149">
        <v>5</v>
      </c>
      <c r="L16" s="151">
        <v>3</v>
      </c>
      <c r="M16" s="150" t="s">
        <v>84</v>
      </c>
      <c r="N16" s="144">
        <v>8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4" ht="15.75" customHeight="1" thickBot="1">
      <c r="A17" s="158"/>
      <c r="B17" s="157"/>
      <c r="C17" s="156"/>
      <c r="D17" s="155"/>
      <c r="E17" s="154"/>
      <c r="F17" s="156"/>
      <c r="G17" s="155"/>
      <c r="H17" s="154"/>
      <c r="I17" s="156"/>
      <c r="J17" s="155"/>
      <c r="K17" s="154"/>
      <c r="L17" s="156"/>
      <c r="M17" s="155"/>
      <c r="N17" s="154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3" ht="15.75" customHeight="1" thickBot="1">
      <c r="A18" s="163">
        <f>+A15+7</f>
        <v>42319</v>
      </c>
      <c r="B18" s="162">
        <v>0.7708333333333334</v>
      </c>
      <c r="C18" s="161">
        <v>1</v>
      </c>
      <c r="D18" s="160" t="s">
        <v>84</v>
      </c>
      <c r="E18" s="144">
        <v>14</v>
      </c>
      <c r="F18" s="161">
        <v>2</v>
      </c>
      <c r="G18" s="160" t="s">
        <v>84</v>
      </c>
      <c r="H18" s="144">
        <v>13</v>
      </c>
      <c r="I18" s="161">
        <v>3</v>
      </c>
      <c r="J18" s="160" t="s">
        <v>84</v>
      </c>
      <c r="K18" s="144">
        <v>6</v>
      </c>
      <c r="L18" s="161">
        <v>4</v>
      </c>
      <c r="M18" s="160" t="s">
        <v>84</v>
      </c>
      <c r="N18" s="144">
        <v>12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5.75" customHeight="1" thickBot="1">
      <c r="A19" s="158"/>
      <c r="B19" s="162">
        <v>0.8541666666666666</v>
      </c>
      <c r="C19" s="161">
        <v>5</v>
      </c>
      <c r="D19" s="160" t="s">
        <v>84</v>
      </c>
      <c r="E19" s="144">
        <v>10</v>
      </c>
      <c r="F19" s="161">
        <v>7</v>
      </c>
      <c r="G19" s="160" t="s">
        <v>84</v>
      </c>
      <c r="H19" s="144">
        <v>11</v>
      </c>
      <c r="I19" s="144">
        <v>8</v>
      </c>
      <c r="J19" s="160" t="s">
        <v>84</v>
      </c>
      <c r="K19" s="159">
        <v>9</v>
      </c>
      <c r="L19" s="161"/>
      <c r="M19" s="160"/>
      <c r="N19" s="15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5.75" customHeight="1" thickBot="1">
      <c r="A20" s="158"/>
      <c r="B20" s="157"/>
      <c r="C20" s="156"/>
      <c r="D20" s="155"/>
      <c r="E20" s="149"/>
      <c r="F20" s="151"/>
      <c r="G20" s="150"/>
      <c r="H20" s="149"/>
      <c r="I20" s="151"/>
      <c r="J20" s="150"/>
      <c r="K20" s="149"/>
      <c r="L20" s="151"/>
      <c r="M20" s="150"/>
      <c r="N20" s="154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5.75" customHeight="1" thickBot="1">
      <c r="A21" s="153">
        <f>+A18+7</f>
        <v>42326</v>
      </c>
      <c r="B21" s="152">
        <v>0.7708333333333334</v>
      </c>
      <c r="C21" s="151">
        <v>2</v>
      </c>
      <c r="D21" s="150" t="s">
        <v>84</v>
      </c>
      <c r="E21" s="144">
        <v>8</v>
      </c>
      <c r="F21" s="144">
        <v>3</v>
      </c>
      <c r="G21" s="150" t="s">
        <v>84</v>
      </c>
      <c r="H21" s="149">
        <v>9</v>
      </c>
      <c r="I21" s="144">
        <v>4</v>
      </c>
      <c r="J21" s="150" t="s">
        <v>84</v>
      </c>
      <c r="K21" s="149">
        <v>10</v>
      </c>
      <c r="L21" s="144">
        <v>5</v>
      </c>
      <c r="M21" s="150" t="s">
        <v>84</v>
      </c>
      <c r="N21" s="149">
        <v>11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5.75" customHeight="1" thickBot="1">
      <c r="A22" s="158"/>
      <c r="B22" s="152">
        <v>0.8541666666666666</v>
      </c>
      <c r="C22" s="144">
        <v>6</v>
      </c>
      <c r="D22" s="150" t="s">
        <v>84</v>
      </c>
      <c r="E22" s="149">
        <v>13</v>
      </c>
      <c r="F22" s="151">
        <v>7</v>
      </c>
      <c r="G22" s="150" t="s">
        <v>84</v>
      </c>
      <c r="H22" s="144">
        <v>14</v>
      </c>
      <c r="I22" s="151">
        <v>1</v>
      </c>
      <c r="J22" s="150" t="s">
        <v>84</v>
      </c>
      <c r="K22" s="144">
        <v>12</v>
      </c>
      <c r="L22" s="151"/>
      <c r="M22" s="150"/>
      <c r="N22" s="14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5.75" customHeight="1" thickBot="1">
      <c r="A23" s="158"/>
      <c r="B23" s="157"/>
      <c r="C23" s="156"/>
      <c r="D23" s="155"/>
      <c r="E23" s="154"/>
      <c r="F23" s="156"/>
      <c r="G23" s="155"/>
      <c r="H23" s="154"/>
      <c r="I23" s="156"/>
      <c r="J23" s="155"/>
      <c r="K23" s="154"/>
      <c r="L23" s="156"/>
      <c r="M23" s="155"/>
      <c r="N23" s="15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5.75" customHeight="1" thickBot="1">
      <c r="A24" s="163">
        <f>+A21+7</f>
        <v>42333</v>
      </c>
      <c r="B24" s="162">
        <v>0.7708333333333334</v>
      </c>
      <c r="C24" s="144">
        <v>7</v>
      </c>
      <c r="D24" s="160" t="s">
        <v>84</v>
      </c>
      <c r="E24" s="159">
        <v>10</v>
      </c>
      <c r="F24" s="161">
        <v>6</v>
      </c>
      <c r="G24" s="160" t="s">
        <v>84</v>
      </c>
      <c r="H24" s="144">
        <v>11</v>
      </c>
      <c r="I24" s="161">
        <v>5</v>
      </c>
      <c r="J24" s="160" t="s">
        <v>84</v>
      </c>
      <c r="K24" s="144">
        <v>13</v>
      </c>
      <c r="L24" s="161">
        <v>4</v>
      </c>
      <c r="M24" s="160" t="s">
        <v>84</v>
      </c>
      <c r="N24" s="144">
        <v>9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5.75" customHeight="1" thickBot="1">
      <c r="A25" s="158"/>
      <c r="B25" s="162">
        <v>0.8541666666666666</v>
      </c>
      <c r="C25" s="144">
        <v>1</v>
      </c>
      <c r="D25" s="160" t="s">
        <v>84</v>
      </c>
      <c r="E25" s="159">
        <v>8</v>
      </c>
      <c r="F25" s="144">
        <v>2</v>
      </c>
      <c r="G25" s="160" t="s">
        <v>84</v>
      </c>
      <c r="H25" s="144">
        <v>12</v>
      </c>
      <c r="I25" s="161"/>
      <c r="J25" s="160" t="s">
        <v>277</v>
      </c>
      <c r="K25" s="159"/>
      <c r="L25" s="144">
        <v>3</v>
      </c>
      <c r="M25" s="160" t="s">
        <v>84</v>
      </c>
      <c r="N25" s="159">
        <v>14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5.75" customHeight="1" thickBot="1">
      <c r="A26" s="158"/>
      <c r="B26" s="157"/>
      <c r="C26" s="156"/>
      <c r="D26" s="155"/>
      <c r="E26" s="154"/>
      <c r="F26" s="156"/>
      <c r="G26" s="155"/>
      <c r="H26" s="154"/>
      <c r="I26" s="156"/>
      <c r="J26" s="155"/>
      <c r="K26" s="154"/>
      <c r="L26" s="156"/>
      <c r="M26" s="155"/>
      <c r="N26" s="154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5.75" customHeight="1" thickBot="1">
      <c r="A27" s="153">
        <f>+A24+7</f>
        <v>42340</v>
      </c>
      <c r="B27" s="152">
        <v>0.7708333333333334</v>
      </c>
      <c r="C27" s="151">
        <v>5</v>
      </c>
      <c r="D27" s="150" t="s">
        <v>84</v>
      </c>
      <c r="E27" s="144">
        <v>12</v>
      </c>
      <c r="F27" s="144">
        <v>3</v>
      </c>
      <c r="G27" s="150" t="s">
        <v>84</v>
      </c>
      <c r="H27" s="149">
        <v>10</v>
      </c>
      <c r="I27" s="144">
        <v>6</v>
      </c>
      <c r="J27" s="150" t="s">
        <v>84</v>
      </c>
      <c r="K27" s="149">
        <v>14</v>
      </c>
      <c r="L27" s="144">
        <v>1</v>
      </c>
      <c r="M27" s="150" t="s">
        <v>84</v>
      </c>
      <c r="N27" s="149">
        <v>7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5.75" customHeight="1" thickBot="1">
      <c r="A28" s="158"/>
      <c r="B28" s="152">
        <v>0.8541666666666666</v>
      </c>
      <c r="C28" s="151">
        <v>2</v>
      </c>
      <c r="D28" s="150" t="s">
        <v>84</v>
      </c>
      <c r="E28" s="144">
        <v>9</v>
      </c>
      <c r="F28" s="151">
        <v>4</v>
      </c>
      <c r="G28" s="150" t="s">
        <v>84</v>
      </c>
      <c r="H28" s="144">
        <v>13</v>
      </c>
      <c r="I28" s="144">
        <v>8</v>
      </c>
      <c r="J28" s="150" t="s">
        <v>84</v>
      </c>
      <c r="K28" s="149">
        <v>11</v>
      </c>
      <c r="L28" s="156"/>
      <c r="M28" s="150" t="s">
        <v>277</v>
      </c>
      <c r="N28" s="154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5.75" customHeight="1" thickBot="1">
      <c r="A29" s="158"/>
      <c r="B29" s="157"/>
      <c r="C29" s="156"/>
      <c r="D29" s="155"/>
      <c r="E29" s="154"/>
      <c r="F29" s="156"/>
      <c r="G29" s="155"/>
      <c r="H29" s="154"/>
      <c r="I29" s="156"/>
      <c r="J29" s="155"/>
      <c r="K29" s="154"/>
      <c r="L29" s="156"/>
      <c r="M29" s="155"/>
      <c r="N29" s="154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5.75" customHeight="1" thickBot="1">
      <c r="A30" s="163">
        <f>+A27+7</f>
        <v>42347</v>
      </c>
      <c r="B30" s="162">
        <v>0.7708333333333334</v>
      </c>
      <c r="C30" s="144">
        <v>5</v>
      </c>
      <c r="D30" s="160" t="s">
        <v>84</v>
      </c>
      <c r="E30" s="159">
        <v>14</v>
      </c>
      <c r="F30" s="161">
        <v>8</v>
      </c>
      <c r="G30" s="160" t="s">
        <v>84</v>
      </c>
      <c r="H30" s="144">
        <v>12</v>
      </c>
      <c r="I30" s="161">
        <v>7</v>
      </c>
      <c r="J30" s="160" t="s">
        <v>84</v>
      </c>
      <c r="K30" s="98">
        <v>9</v>
      </c>
      <c r="L30" s="161">
        <v>2</v>
      </c>
      <c r="M30" s="160" t="s">
        <v>84</v>
      </c>
      <c r="N30" s="144">
        <v>11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5.75" customHeight="1" thickBot="1">
      <c r="A31" s="158"/>
      <c r="B31" s="162">
        <v>0.8541666666666666</v>
      </c>
      <c r="C31" s="98">
        <v>1</v>
      </c>
      <c r="D31" s="160" t="s">
        <v>84</v>
      </c>
      <c r="E31" s="159">
        <v>10</v>
      </c>
      <c r="F31" s="98">
        <v>4</v>
      </c>
      <c r="G31" s="160" t="s">
        <v>84</v>
      </c>
      <c r="H31" s="159">
        <v>6</v>
      </c>
      <c r="I31" s="144">
        <v>3</v>
      </c>
      <c r="J31" s="160" t="s">
        <v>84</v>
      </c>
      <c r="K31" s="159">
        <v>13</v>
      </c>
      <c r="L31" s="161"/>
      <c r="M31" s="160"/>
      <c r="N31" s="159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5.75" customHeight="1" thickBot="1">
      <c r="A32" s="158"/>
      <c r="B32" s="157"/>
      <c r="C32" s="156"/>
      <c r="D32" s="155"/>
      <c r="E32" s="154"/>
      <c r="F32" s="156"/>
      <c r="G32" s="155"/>
      <c r="H32" s="154"/>
      <c r="I32" s="156"/>
      <c r="J32" s="155"/>
      <c r="K32" s="154"/>
      <c r="L32" s="156"/>
      <c r="M32" s="155"/>
      <c r="N32" s="154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5.75" customHeight="1" thickBot="1">
      <c r="A33" s="153">
        <f>+A30+7</f>
        <v>42354</v>
      </c>
      <c r="B33" s="152">
        <v>0.7708333333333334</v>
      </c>
      <c r="C33" s="151">
        <v>3</v>
      </c>
      <c r="D33" s="150" t="s">
        <v>84</v>
      </c>
      <c r="E33" s="144">
        <v>11</v>
      </c>
      <c r="F33" s="144">
        <v>1</v>
      </c>
      <c r="G33" s="150" t="s">
        <v>84</v>
      </c>
      <c r="H33" s="149">
        <v>13</v>
      </c>
      <c r="I33" s="151">
        <v>8</v>
      </c>
      <c r="J33" s="150" t="s">
        <v>84</v>
      </c>
      <c r="K33" s="144">
        <v>10</v>
      </c>
      <c r="L33" s="151">
        <v>4</v>
      </c>
      <c r="M33" s="150" t="s">
        <v>84</v>
      </c>
      <c r="N33" s="149">
        <v>14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15.75" customHeight="1" thickBot="1">
      <c r="A34" s="148"/>
      <c r="B34" s="147">
        <v>0.8541666666666666</v>
      </c>
      <c r="C34" s="145">
        <v>7</v>
      </c>
      <c r="D34" s="142" t="s">
        <v>84</v>
      </c>
      <c r="E34" s="144">
        <v>12</v>
      </c>
      <c r="F34" s="144">
        <v>6</v>
      </c>
      <c r="G34" s="142" t="s">
        <v>84</v>
      </c>
      <c r="H34" s="146">
        <v>9</v>
      </c>
      <c r="I34" s="145">
        <v>2</v>
      </c>
      <c r="J34" s="142" t="s">
        <v>84</v>
      </c>
      <c r="K34" s="144">
        <v>5</v>
      </c>
      <c r="L34" s="143"/>
      <c r="M34" s="142" t="s">
        <v>277</v>
      </c>
      <c r="N34" s="141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5.75" thickBot="1">
      <c r="A35" s="140"/>
      <c r="B35" s="139"/>
      <c r="C35" s="138"/>
      <c r="D35" s="138"/>
      <c r="E35" s="138"/>
      <c r="F35" s="138"/>
      <c r="G35" s="138"/>
      <c r="H35" s="138"/>
      <c r="I35" s="138"/>
      <c r="J35" s="138"/>
      <c r="K35" s="138"/>
      <c r="L35" s="137"/>
      <c r="M35" s="138"/>
      <c r="N35" s="13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5.75" thickBot="1">
      <c r="A36" s="100"/>
      <c r="B36" s="33"/>
      <c r="C36" s="99">
        <v>10</v>
      </c>
      <c r="D36" s="97" t="s">
        <v>86</v>
      </c>
      <c r="E36" s="96"/>
      <c r="F36" s="96"/>
      <c r="G36" s="98">
        <v>3</v>
      </c>
      <c r="H36" s="97" t="s">
        <v>87</v>
      </c>
      <c r="I36" s="96"/>
      <c r="J36" s="96"/>
      <c r="K36" s="96"/>
      <c r="N36" s="9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7:33" ht="13.5" thickBot="1"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2.75" customHeight="1" thickBot="1">
      <c r="A38" s="185" t="s">
        <v>88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14" ht="13.5" thickBo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</row>
    <row r="40" spans="1:14" ht="13.5" thickBo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 ht="13.5" thickBo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</row>
    <row r="42" spans="1:14" ht="13.5" thickBot="1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1:14" ht="13.5" thickBot="1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</row>
  </sheetData>
  <sheetProtection selectLockedCells="1" selectUnlockedCells="1"/>
  <mergeCells count="6">
    <mergeCell ref="A1:N1"/>
    <mergeCell ref="C2:E2"/>
    <mergeCell ref="F2:H2"/>
    <mergeCell ref="I2:K2"/>
    <mergeCell ref="L2:N2"/>
    <mergeCell ref="A38:N43"/>
  </mergeCells>
  <printOptions/>
  <pageMargins left="0.7875" right="0.7875" top="0.5645833333333333" bottom="0.643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10.421875" style="0" customWidth="1"/>
    <col min="2" max="2" width="28.00390625" style="0" customWidth="1"/>
    <col min="3" max="7" width="6.7109375" style="0" customWidth="1"/>
    <col min="8" max="8" width="8.7109375" style="0" customWidth="1"/>
    <col min="9" max="9" width="0" style="0" hidden="1" customWidth="1"/>
  </cols>
  <sheetData>
    <row r="1" spans="1:9" ht="40.5" customHeight="1">
      <c r="A1" s="186" t="s">
        <v>276</v>
      </c>
      <c r="B1" s="186"/>
      <c r="C1" s="186"/>
      <c r="D1" s="186"/>
      <c r="E1" s="186"/>
      <c r="F1" s="186"/>
      <c r="G1" s="186"/>
      <c r="H1" s="186"/>
      <c r="I1" s="186"/>
    </row>
    <row r="2" spans="1:9" ht="21.75" customHeight="1">
      <c r="A2" s="136" t="s">
        <v>90</v>
      </c>
      <c r="B2" s="136" t="s">
        <v>91</v>
      </c>
      <c r="C2" s="136" t="s">
        <v>92</v>
      </c>
      <c r="D2" s="136" t="s">
        <v>93</v>
      </c>
      <c r="E2" s="136" t="s">
        <v>94</v>
      </c>
      <c r="F2" s="136" t="s">
        <v>95</v>
      </c>
      <c r="G2" s="136" t="s">
        <v>275</v>
      </c>
      <c r="H2" s="136" t="s">
        <v>97</v>
      </c>
      <c r="I2" s="136" t="s">
        <v>98</v>
      </c>
    </row>
    <row r="3" spans="1:10" ht="29.25" customHeight="1">
      <c r="A3" s="71">
        <v>12</v>
      </c>
      <c r="B3" s="76" t="s">
        <v>163</v>
      </c>
      <c r="C3" s="71">
        <v>9</v>
      </c>
      <c r="D3" s="71">
        <v>7</v>
      </c>
      <c r="E3" s="71">
        <v>1</v>
      </c>
      <c r="F3" s="71">
        <v>1</v>
      </c>
      <c r="G3" s="71">
        <v>0</v>
      </c>
      <c r="H3" s="71">
        <f aca="true" t="shared" si="0" ref="H3:H16">(+D3*3+E3*1+F3*2)</f>
        <v>24</v>
      </c>
      <c r="I3" s="71">
        <f aca="true" t="shared" si="1" ref="I3:I16">(D3*3+F3*2+E3*1)/C3</f>
        <v>2.6666666666666665</v>
      </c>
      <c r="J3" s="135" t="s">
        <v>274</v>
      </c>
    </row>
    <row r="4" spans="1:9" ht="29.25" customHeight="1">
      <c r="A4" s="71">
        <v>8</v>
      </c>
      <c r="B4" s="76" t="s">
        <v>273</v>
      </c>
      <c r="C4" s="71">
        <v>9</v>
      </c>
      <c r="D4" s="71">
        <v>6</v>
      </c>
      <c r="E4" s="71">
        <v>3</v>
      </c>
      <c r="F4" s="71">
        <v>0</v>
      </c>
      <c r="G4" s="71">
        <v>0</v>
      </c>
      <c r="H4" s="71">
        <f t="shared" si="0"/>
        <v>21</v>
      </c>
      <c r="I4" s="71">
        <f t="shared" si="1"/>
        <v>2.3333333333333335</v>
      </c>
    </row>
    <row r="5" spans="1:9" ht="29.25" customHeight="1">
      <c r="A5" s="71">
        <v>3</v>
      </c>
      <c r="B5" s="76" t="s">
        <v>272</v>
      </c>
      <c r="C5" s="71">
        <v>9</v>
      </c>
      <c r="D5" s="71">
        <v>6</v>
      </c>
      <c r="E5" s="71">
        <v>3</v>
      </c>
      <c r="F5" s="71">
        <v>0</v>
      </c>
      <c r="G5" s="71">
        <v>0</v>
      </c>
      <c r="H5" s="71">
        <f t="shared" si="0"/>
        <v>21</v>
      </c>
      <c r="I5" s="71">
        <f t="shared" si="1"/>
        <v>2.3333333333333335</v>
      </c>
    </row>
    <row r="6" spans="1:9" ht="29.25" customHeight="1">
      <c r="A6" s="71">
        <v>1</v>
      </c>
      <c r="B6" s="76" t="s">
        <v>7</v>
      </c>
      <c r="C6" s="71">
        <v>9</v>
      </c>
      <c r="D6" s="71">
        <v>6</v>
      </c>
      <c r="E6" s="71">
        <v>3</v>
      </c>
      <c r="F6" s="71">
        <v>0</v>
      </c>
      <c r="G6" s="71">
        <v>0</v>
      </c>
      <c r="H6" s="71">
        <f t="shared" si="0"/>
        <v>21</v>
      </c>
      <c r="I6" s="71">
        <f t="shared" si="1"/>
        <v>2.3333333333333335</v>
      </c>
    </row>
    <row r="7" spans="1:9" ht="29.25" customHeight="1">
      <c r="A7" s="71">
        <v>11</v>
      </c>
      <c r="B7" s="76" t="s">
        <v>71</v>
      </c>
      <c r="C7" s="71">
        <v>9</v>
      </c>
      <c r="D7" s="71">
        <v>5</v>
      </c>
      <c r="E7" s="71">
        <v>4</v>
      </c>
      <c r="F7" s="71">
        <v>0</v>
      </c>
      <c r="G7" s="71">
        <v>0</v>
      </c>
      <c r="H7" s="71">
        <f t="shared" si="0"/>
        <v>19</v>
      </c>
      <c r="I7" s="71">
        <f t="shared" si="1"/>
        <v>2.111111111111111</v>
      </c>
    </row>
    <row r="8" spans="1:9" ht="29.25" customHeight="1">
      <c r="A8" s="71">
        <v>14</v>
      </c>
      <c r="B8" s="76" t="s">
        <v>215</v>
      </c>
      <c r="C8" s="71">
        <v>9</v>
      </c>
      <c r="D8" s="71">
        <v>5</v>
      </c>
      <c r="E8" s="71">
        <v>3</v>
      </c>
      <c r="F8" s="71">
        <v>0</v>
      </c>
      <c r="G8" s="71">
        <v>0</v>
      </c>
      <c r="H8" s="71">
        <f t="shared" si="0"/>
        <v>18</v>
      </c>
      <c r="I8" s="71">
        <f t="shared" si="1"/>
        <v>2</v>
      </c>
    </row>
    <row r="9" spans="1:9" ht="29.25" customHeight="1">
      <c r="A9" s="71">
        <v>6</v>
      </c>
      <c r="B9" s="76" t="s">
        <v>208</v>
      </c>
      <c r="C9" s="71">
        <v>9</v>
      </c>
      <c r="D9" s="71">
        <v>5</v>
      </c>
      <c r="E9" s="71">
        <v>3</v>
      </c>
      <c r="F9" s="71">
        <v>0</v>
      </c>
      <c r="G9" s="71">
        <v>1</v>
      </c>
      <c r="H9" s="71">
        <f t="shared" si="0"/>
        <v>18</v>
      </c>
      <c r="I9" s="71">
        <f t="shared" si="1"/>
        <v>2</v>
      </c>
    </row>
    <row r="10" spans="1:9" ht="29.25" customHeight="1">
      <c r="A10" s="71">
        <v>13</v>
      </c>
      <c r="B10" s="76" t="s">
        <v>220</v>
      </c>
      <c r="C10" s="71">
        <v>9</v>
      </c>
      <c r="D10" s="71">
        <v>4</v>
      </c>
      <c r="E10" s="71">
        <v>5</v>
      </c>
      <c r="F10" s="71">
        <v>0</v>
      </c>
      <c r="G10" s="71">
        <v>0</v>
      </c>
      <c r="H10" s="71">
        <f t="shared" si="0"/>
        <v>17</v>
      </c>
      <c r="I10" s="71">
        <f t="shared" si="1"/>
        <v>1.8888888888888888</v>
      </c>
    </row>
    <row r="11" spans="1:9" ht="29.25" customHeight="1">
      <c r="A11" s="71">
        <v>5</v>
      </c>
      <c r="B11" s="76" t="s">
        <v>271</v>
      </c>
      <c r="C11" s="71">
        <v>9</v>
      </c>
      <c r="D11" s="71">
        <v>4</v>
      </c>
      <c r="E11" s="71">
        <v>5</v>
      </c>
      <c r="F11" s="71">
        <v>0</v>
      </c>
      <c r="G11" s="71">
        <v>0</v>
      </c>
      <c r="H11" s="71">
        <f t="shared" si="0"/>
        <v>17</v>
      </c>
      <c r="I11" s="71">
        <f t="shared" si="1"/>
        <v>1.8888888888888888</v>
      </c>
    </row>
    <row r="12" spans="1:9" ht="29.25" customHeight="1">
      <c r="A12" s="71">
        <v>10</v>
      </c>
      <c r="B12" s="76" t="s">
        <v>270</v>
      </c>
      <c r="C12" s="71">
        <v>9</v>
      </c>
      <c r="D12" s="71">
        <v>4</v>
      </c>
      <c r="E12" s="71">
        <v>3</v>
      </c>
      <c r="F12" s="71">
        <v>0</v>
      </c>
      <c r="G12" s="71">
        <v>2</v>
      </c>
      <c r="H12" s="71">
        <f t="shared" si="0"/>
        <v>15</v>
      </c>
      <c r="I12" s="71">
        <f t="shared" si="1"/>
        <v>1.6666666666666667</v>
      </c>
    </row>
    <row r="13" spans="1:9" ht="29.25" customHeight="1">
      <c r="A13" s="71">
        <v>9</v>
      </c>
      <c r="B13" s="76" t="s">
        <v>31</v>
      </c>
      <c r="C13" s="71">
        <v>9</v>
      </c>
      <c r="D13" s="71">
        <v>3</v>
      </c>
      <c r="E13" s="71">
        <v>6</v>
      </c>
      <c r="F13" s="71">
        <v>0</v>
      </c>
      <c r="G13" s="71">
        <v>0</v>
      </c>
      <c r="H13" s="71">
        <f t="shared" si="0"/>
        <v>15</v>
      </c>
      <c r="I13" s="71">
        <f t="shared" si="1"/>
        <v>1.6666666666666667</v>
      </c>
    </row>
    <row r="14" spans="1:9" ht="29.25" customHeight="1">
      <c r="A14" s="71">
        <v>4</v>
      </c>
      <c r="B14" s="76" t="s">
        <v>135</v>
      </c>
      <c r="C14" s="71">
        <v>9</v>
      </c>
      <c r="D14" s="71">
        <v>3</v>
      </c>
      <c r="E14" s="71">
        <v>4</v>
      </c>
      <c r="F14" s="71">
        <v>0</v>
      </c>
      <c r="G14" s="71">
        <v>1</v>
      </c>
      <c r="H14" s="71">
        <f t="shared" si="0"/>
        <v>13</v>
      </c>
      <c r="I14" s="71">
        <f t="shared" si="1"/>
        <v>1.4444444444444444</v>
      </c>
    </row>
    <row r="15" spans="1:9" ht="29.25" customHeight="1">
      <c r="A15" s="71">
        <v>2</v>
      </c>
      <c r="B15" s="76" t="s">
        <v>144</v>
      </c>
      <c r="C15" s="71">
        <v>9</v>
      </c>
      <c r="D15" s="71">
        <v>2</v>
      </c>
      <c r="E15" s="71">
        <v>5</v>
      </c>
      <c r="F15" s="71">
        <v>1</v>
      </c>
      <c r="G15" s="71">
        <v>1</v>
      </c>
      <c r="H15" s="71">
        <f t="shared" si="0"/>
        <v>13</v>
      </c>
      <c r="I15" s="71">
        <f t="shared" si="1"/>
        <v>1.4444444444444444</v>
      </c>
    </row>
    <row r="16" spans="1:9" ht="29.25" customHeight="1">
      <c r="A16" s="71">
        <v>7</v>
      </c>
      <c r="B16" s="76" t="s">
        <v>167</v>
      </c>
      <c r="C16" s="71">
        <v>9</v>
      </c>
      <c r="D16" s="71">
        <v>1</v>
      </c>
      <c r="E16" s="71">
        <v>7</v>
      </c>
      <c r="F16" s="71">
        <v>0</v>
      </c>
      <c r="G16" s="71">
        <v>1</v>
      </c>
      <c r="H16" s="71">
        <f t="shared" si="0"/>
        <v>10</v>
      </c>
      <c r="I16" s="71">
        <f t="shared" si="1"/>
        <v>1.1111111111111112</v>
      </c>
    </row>
    <row r="17" spans="1:9" ht="12.75">
      <c r="A17" s="79"/>
      <c r="B17" s="33"/>
      <c r="C17" s="79"/>
      <c r="D17" s="79"/>
      <c r="E17" s="79"/>
      <c r="F17" s="79"/>
      <c r="G17" s="79"/>
      <c r="H17" s="79"/>
      <c r="I17" s="79"/>
    </row>
    <row r="18" spans="1:9" ht="15.75" customHeight="1">
      <c r="A18" s="134"/>
      <c r="B18" s="200" t="s">
        <v>269</v>
      </c>
      <c r="C18" s="200"/>
      <c r="D18" s="200"/>
      <c r="E18" s="200"/>
      <c r="F18" s="200"/>
      <c r="G18" s="200"/>
      <c r="H18" s="200"/>
      <c r="I18" s="200"/>
    </row>
    <row r="19" spans="1:9" ht="15.75" customHeight="1">
      <c r="A19" s="134"/>
      <c r="B19" s="201" t="s">
        <v>268</v>
      </c>
      <c r="C19" s="201"/>
      <c r="D19" s="201"/>
      <c r="E19" s="201"/>
      <c r="F19" s="201"/>
      <c r="G19" s="201"/>
      <c r="H19" s="201"/>
      <c r="I19" s="201"/>
    </row>
    <row r="20" spans="1:9" ht="15.75" customHeight="1">
      <c r="A20" s="134"/>
      <c r="B20" s="201" t="s">
        <v>267</v>
      </c>
      <c r="C20" s="201"/>
      <c r="D20" s="201"/>
      <c r="E20" s="201"/>
      <c r="F20" s="201"/>
      <c r="G20" s="201"/>
      <c r="H20" s="201"/>
      <c r="I20" s="201"/>
    </row>
    <row r="21" spans="1:9" ht="15.75" customHeight="1">
      <c r="A21" s="134"/>
      <c r="B21" s="202" t="s">
        <v>266</v>
      </c>
      <c r="C21" s="202"/>
      <c r="D21" s="202"/>
      <c r="E21" s="202"/>
      <c r="F21" s="202"/>
      <c r="G21" s="202"/>
      <c r="H21" s="202"/>
      <c r="I21" s="202"/>
    </row>
  </sheetData>
  <sheetProtection selectLockedCells="1" selectUnlockedCells="1"/>
  <mergeCells count="5">
    <mergeCell ref="A1:I1"/>
    <mergeCell ref="B18:I18"/>
    <mergeCell ref="B19:I19"/>
    <mergeCell ref="B20:I20"/>
    <mergeCell ref="B21:I21"/>
  </mergeCells>
  <printOptions horizontalCentered="1" verticalCentered="1"/>
  <pageMargins left="0.5173611111111112" right="0.2833333333333333" top="0.8861111111111111" bottom="1.0527777777777778" header="0.5118055555555555" footer="0.8861111111111111"/>
  <pageSetup horizontalDpi="300" verticalDpi="300" orientation="portrait"/>
  <headerFooter alignWithMargins="0">
    <oddFooter>&amp;L&amp;"Times New Roman,Normal"&amp;12&amp;D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Ghislain</dc:creator>
  <cp:keywords/>
  <dc:description/>
  <cp:lastModifiedBy>Ghislain</cp:lastModifiedBy>
  <dcterms:created xsi:type="dcterms:W3CDTF">2015-12-22T00:41:04Z</dcterms:created>
  <dcterms:modified xsi:type="dcterms:W3CDTF">2016-01-07T18:28:08Z</dcterms:modified>
  <cp:category/>
  <cp:version/>
  <cp:contentType/>
  <cp:contentStatus/>
</cp:coreProperties>
</file>